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1.png" ContentType="image/png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media/image7.png" ContentType="image/png"/>
  <Override PartName="/xl/media/image8.png" ContentType="image/png"/>
  <Override PartName="/xl/media/image10.png" ContentType="image/png"/>
  <Override PartName="/xl/media/image9.png" ContentType="image/png"/>
  <Override PartName="/xl/sharedStrings.xml" ContentType="application/vnd.openxmlformats-officedocument.spreadsheetml.sharedStrings+xml"/>
  <Override PartName="/xl/externalLinks/_rels/externalLink7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8.xml.rels" ContentType="application/vnd.openxmlformats-package.relationships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8.xml" ContentType="application/vnd.openxmlformats-officedocument.spreadsheetml.externalLink+xml"/>
  <Override PartName="/xl/worksheets/_rels/sheet2.xml.rels" ContentType="application/vnd.openxmlformats-package.relationships+xml"/>
  <Override PartName="/xl/worksheets/sheet1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INDACO" sheetId="1" state="visible" r:id="rId2"/>
    <sheet name="CONSCOMUNALE" sheetId="2" state="visible" r:id="rId3"/>
    <sheet name="LISTA1" sheetId="3" state="visible" r:id="rId4"/>
    <sheet name="LISTA2" sheetId="4" state="visible" r:id="rId5"/>
    <sheet name="LISTA3" sheetId="5" state="visible" r:id="rId6"/>
    <sheet name="LISTA4" sheetId="6" state="visible" r:id="rId7"/>
    <sheet name="LISTA5" sheetId="7" state="visible" r:id="rId8"/>
    <sheet name="LISTA6" sheetId="8" state="visible" r:id="rId9"/>
    <sheet name="LISTA7" sheetId="9" state="visible" r:id="rId10"/>
    <sheet name="LISTA8" sheetId="10" state="visible" r:id="rId11"/>
    <sheet name="LISTA9" sheetId="11" state="visible" r:id="rId12"/>
    <sheet name="LISTA10" sheetId="12" state="visible" r:id="rId13"/>
    <sheet name="LISTA11" sheetId="13" state="visible" r:id="rId14"/>
  </sheets>
  <externalReferences>
    <externalReference r:id="rId15"/>
    <externalReference r:id="rId16"/>
    <externalReference r:id="rId17"/>
    <externalReference r:id="rId18"/>
  </externalReferences>
  <definedNames>
    <definedName function="false" hidden="false" localSheetId="1" name="_xlnm.Print_Area" vbProcedure="false">CONSCOMUNALE!$A$1:$X$48</definedName>
    <definedName function="false" hidden="false" localSheetId="2" name="_xlnm.Print_Area" vbProcedure="false">LISTA1!$A$1:$D$31</definedName>
    <definedName function="false" hidden="false" localSheetId="11" name="_xlnm.Print_Area" vbProcedure="false">LISTA10!$A$1:$D$31</definedName>
    <definedName function="false" hidden="false" localSheetId="3" name="_xlnm.Print_Area" vbProcedure="false">LISTA2!$A$1:$D$31</definedName>
    <definedName function="false" hidden="false" localSheetId="4" name="_xlnm.Print_Area" vbProcedure="false">LISTA3!$A$1:$D$31</definedName>
    <definedName function="false" hidden="false" localSheetId="5" name="_xlnm.Print_Area" vbProcedure="false">LISTA4!$A$1:$D$31</definedName>
    <definedName function="false" hidden="false" localSheetId="6" name="_xlnm.Print_Area" vbProcedure="false">LISTA5!$A$1:$D$31</definedName>
    <definedName function="false" hidden="false" localSheetId="7" name="_xlnm.Print_Area" vbProcedure="false">LISTA6!$A$1:$D$31</definedName>
    <definedName function="false" hidden="false" localSheetId="8" name="_xlnm.Print_Area" vbProcedure="false">LISTA7!$A$1:$D$31</definedName>
    <definedName function="false" hidden="false" localSheetId="9" name="_xlnm.Print_Area" vbProcedure="false">LISTA8!$A$1:$D$31</definedName>
    <definedName function="false" hidden="false" localSheetId="10" name="_xlnm.Print_Area" vbProcedure="false">LISTA9!$A$1:$D$31</definedName>
    <definedName function="false" hidden="false" localSheetId="0" name="_xlnm.Print_Area" vbProcedure="false">SINDACO!$A$1:$R$48</definedName>
    <definedName function="false" hidden="false" name="Excel_BuiltIn_Print_Area" vbProcedure="false">#REF!</definedName>
    <definedName function="false" hidden="false" name="Excel_BuiltIn_Print_Area 1" vbProcedure="false">$#RIF!.$A$1:$K$1048476</definedName>
    <definedName function="false" hidden="false" name="Excel_BuiltIn_Print_Area 2" vbProcedure="false">$#RIF!.$A$1:$K$1048476</definedName>
    <definedName function="false" hidden="false" name="Excel_BuiltIn_Print_Area 3" vbProcedure="false">SINDACO!$A:$R</definedName>
    <definedName function="false" hidden="false" localSheetId="1" name="Excel_BuiltIn_Print_Area 3" vbProcedure="false">CONSCOMUNALE!$A:$X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<sst xmlns="http://schemas.openxmlformats.org/spreadsheetml/2006/main" count="115" uniqueCount="46">
  <si>
    <t>COMUNE   di  JESI</t>
  </si>
  <si>
    <t>MODELLO C</t>
  </si>
  <si>
    <t>sezioni</t>
  </si>
  <si>
    <t>ELETTORI</t>
  </si>
  <si>
    <t>VOTANTI</t>
  </si>
  <si>
    <t>VOTI VALIDI</t>
  </si>
  <si>
    <t>Totale voti validi</t>
  </si>
  <si>
    <t>Totale
 voti contestati
 e non assegnati</t>
  </si>
  <si>
    <t>Totale voti e schede non validi</t>
  </si>
  <si>
    <t>Totale generale</t>
  </si>
  <si>
    <t>MASCHI</t>
  </si>
  <si>
    <t>FEMMINE</t>
  </si>
  <si>
    <t>TOTALE</t>
  </si>
  <si>
    <t>Bianche</t>
  </si>
  <si>
    <t>Nulle</t>
  </si>
  <si>
    <t>(A)</t>
  </si>
  <si>
    <t>(B)</t>
  </si>
  <si>
    <t>(C)</t>
  </si>
  <si>
    <t>(D)</t>
  </si>
  <si>
    <t>(A+B+C+D)</t>
  </si>
  <si>
    <t>Scarto</t>
  </si>
  <si>
    <t>Seggio</t>
  </si>
  <si>
    <t>TOT</t>
  </si>
  <si>
    <t>IL SEGRETARIO</t>
  </si>
  <si>
    <t>IL SINDACO</t>
  </si>
  <si>
    <t>PERCENTUALI </t>
  </si>
  <si>
    <t>MODELLO B</t>
  </si>
  <si>
    <t>VOTI VALIDI DI LISTA</t>
  </si>
  <si>
    <t>Schede contenenti voti validi 
ai soli candidati 
a Sindaco</t>
  </si>
  <si>
    <t>LISTA n.1</t>
  </si>
  <si>
    <t>LISTA n.2</t>
  </si>
  <si>
    <t>LISTA n.3</t>
  </si>
  <si>
    <t>LISTA n.4</t>
  </si>
  <si>
    <t>LISTA n.5</t>
  </si>
  <si>
    <t>LISTA n.6</t>
  </si>
  <si>
    <t>LISTA n.7</t>
  </si>
  <si>
    <t>LISTA n.8</t>
  </si>
  <si>
    <t>LISTA n.9</t>
  </si>
  <si>
    <t>LISTA n.10</t>
  </si>
  <si>
    <t>LISTA n.11</t>
  </si>
  <si>
    <t>(E)</t>
  </si>
  <si>
    <t>(A+B+C+D+E)</t>
  </si>
  <si>
    <t>Candidato</t>
  </si>
  <si>
    <t>Nome e Cognome</t>
  </si>
  <si>
    <t>Voti di preferenza</t>
  </si>
  <si>
    <t>IL SINDACO                                                                  IL SEGRETARIO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</si>
</sst>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0.00"/>
    <numFmt numFmtId="167" formatCode="#,##0\ ;[RED]\-#,##0\ "/>
  </numFmts>
  <fonts count="1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</font>
    <font>
      <b val="true"/>
      <sz val="12"/>
      <name val="Arial"/>
      <family val="2"/>
    </font>
    <font>
      <b val="true"/>
      <sz val="8"/>
      <name val="Arial"/>
      <family val="2"/>
    </font>
    <font>
      <b val="true"/>
      <sz val="10"/>
      <name val="Arial"/>
      <family val="2"/>
    </font>
    <font>
      <b val="true"/>
      <sz val="1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33FF99"/>
        <bgColor rgb="FF66FF99"/>
      </patternFill>
    </fill>
    <fill>
      <patternFill patternType="solid">
        <fgColor rgb="FF66FFFF"/>
        <bgColor rgb="FF66FF99"/>
      </patternFill>
    </fill>
    <fill>
      <patternFill patternType="solid">
        <fgColor rgb="FF66FF99"/>
        <bgColor rgb="FF33FF99"/>
      </patternFill>
    </fill>
    <fill>
      <patternFill patternType="solid">
        <fgColor rgb="FFEEEEEE"/>
        <bgColor rgb="FFFFFFFF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 style="thick"/>
      <top style="thick"/>
      <bottom style="thick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 style="medium"/>
      <top style="thick"/>
      <bottom style="thick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ck"/>
      <right style="thick"/>
      <top/>
      <bottom style="thick"/>
      <diagonal/>
    </border>
    <border diagonalUp="false" diagonalDown="false">
      <left style="thick"/>
      <right style="thick"/>
      <top style="thick"/>
      <bottom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ck"/>
      <bottom style="thick"/>
      <diagonal/>
    </border>
    <border diagonalUp="false" diagonalDown="false">
      <left style="thin"/>
      <right style="medium"/>
      <top style="thick"/>
      <bottom style="thick"/>
      <diagonal/>
    </border>
    <border diagonalUp="false" diagonalDown="false">
      <left style="thin"/>
      <right style="thin"/>
      <top style="thick"/>
      <bottom style="thin"/>
      <diagonal/>
    </border>
    <border diagonalUp="false" diagonalDown="false">
      <left style="thin"/>
      <right/>
      <top style="thick"/>
      <bottom style="thick"/>
      <diagonal/>
    </border>
    <border diagonalUp="false" diagonalDown="false">
      <left style="thick"/>
      <right/>
      <top/>
      <bottom/>
      <diagonal/>
    </border>
    <border diagonalUp="false" diagonalDown="false">
      <left style="thin"/>
      <right style="thick"/>
      <top style="thick"/>
      <bottom style="thick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ck"/>
      <right style="medium"/>
      <top style="thin"/>
      <bottom style="thin"/>
      <diagonal/>
    </border>
    <border diagonalUp="false" diagonalDown="false">
      <left style="thin"/>
      <right style="thick"/>
      <top/>
      <bottom style="thin"/>
      <diagonal/>
    </border>
    <border diagonalUp="false" diagonalDown="false">
      <left/>
      <right style="thick"/>
      <top style="thin"/>
      <bottom style="thin"/>
      <diagonal/>
    </border>
    <border diagonalUp="false" diagonalDown="false">
      <left style="thin"/>
      <right style="thick"/>
      <top style="thin"/>
      <bottom style="thin"/>
      <diagonal/>
    </border>
    <border diagonalUp="false" diagonalDown="false">
      <left style="thick"/>
      <right style="medium"/>
      <top style="thin"/>
      <bottom style="medium"/>
      <diagonal/>
    </border>
    <border diagonalUp="false" diagonalDown="false">
      <left style="thin"/>
      <right style="thick"/>
      <top style="thin"/>
      <bottom style="medium"/>
      <diagonal/>
    </border>
    <border diagonalUp="false" diagonalDown="false">
      <left/>
      <right style="thick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3" borderId="1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4" borderId="1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5" borderId="1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5" borderId="1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5" borderId="1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2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6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2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2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29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66FF99"/>
      <rgbColor rgb="FFFFFF99"/>
      <rgbColor rgb="FF66FF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externalLink" Target="externalLinks/externalLink8.xml"/><Relationship Id="rId16" Type="http://schemas.openxmlformats.org/officeDocument/2006/relationships/externalLink" Target="externalLinks/externalLink5.xml"/><Relationship Id="rId17" Type="http://schemas.openxmlformats.org/officeDocument/2006/relationships/externalLink" Target="externalLinks/externalLink6.xml"/><Relationship Id="rId18" Type="http://schemas.openxmlformats.org/officeDocument/2006/relationships/externalLink" Target="externalLinks/externalLink7.xml"/><Relationship Id="rId1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5" Type="http://schemas.openxmlformats.org/officeDocument/2006/relationships/image" Target="../media/image5.png"/><Relationship Id="rId6" Type="http://schemas.openxmlformats.org/officeDocument/2006/relationships/image" Target="../media/image6.png"/><Relationship Id="rId7" Type="http://schemas.openxmlformats.org/officeDocument/2006/relationships/image" Target="../media/image7.png"/><Relationship Id="rId8" Type="http://schemas.openxmlformats.org/officeDocument/2006/relationships/image" Target="../media/image8.png"/><Relationship Id="rId9" Type="http://schemas.openxmlformats.org/officeDocument/2006/relationships/image" Target="../media/image9.png"/><Relationship Id="rId10" Type="http://schemas.openxmlformats.org/officeDocument/2006/relationships/image" Target="../media/image10.png"/><Relationship Id="rId11" Type="http://schemas.openxmlformats.org/officeDocument/2006/relationships/image" Target="../media/image1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138600</xdr:colOff>
      <xdr:row>3</xdr:row>
      <xdr:rowOff>79560</xdr:rowOff>
    </xdr:from>
    <xdr:to>
      <xdr:col>7</xdr:col>
      <xdr:colOff>797760</xdr:colOff>
      <xdr:row>4</xdr:row>
      <xdr:rowOff>212040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4610160" y="843120"/>
          <a:ext cx="659160" cy="61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8</xdr:col>
      <xdr:colOff>124200</xdr:colOff>
      <xdr:row>3</xdr:row>
      <xdr:rowOff>97200</xdr:rowOff>
    </xdr:from>
    <xdr:to>
      <xdr:col>8</xdr:col>
      <xdr:colOff>771120</xdr:colOff>
      <xdr:row>4</xdr:row>
      <xdr:rowOff>212040</xdr:rowOff>
    </xdr:to>
    <xdr:pic>
      <xdr:nvPicPr>
        <xdr:cNvPr id="1" name="Immagine 2" descr=""/>
        <xdr:cNvPicPr/>
      </xdr:nvPicPr>
      <xdr:blipFill>
        <a:blip r:embed="rId2"/>
        <a:stretch/>
      </xdr:blipFill>
      <xdr:spPr>
        <a:xfrm>
          <a:off x="5477760" y="860760"/>
          <a:ext cx="646920" cy="600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9</xdr:col>
      <xdr:colOff>121320</xdr:colOff>
      <xdr:row>3</xdr:row>
      <xdr:rowOff>98640</xdr:rowOff>
    </xdr:from>
    <xdr:to>
      <xdr:col>9</xdr:col>
      <xdr:colOff>766800</xdr:colOff>
      <xdr:row>4</xdr:row>
      <xdr:rowOff>212040</xdr:rowOff>
    </xdr:to>
    <xdr:pic>
      <xdr:nvPicPr>
        <xdr:cNvPr id="2" name="Immagine 3" descr=""/>
        <xdr:cNvPicPr/>
      </xdr:nvPicPr>
      <xdr:blipFill>
        <a:blip r:embed="rId3"/>
        <a:stretch/>
      </xdr:blipFill>
      <xdr:spPr>
        <a:xfrm>
          <a:off x="6356880" y="862200"/>
          <a:ext cx="645480" cy="59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10</xdr:col>
      <xdr:colOff>112320</xdr:colOff>
      <xdr:row>3</xdr:row>
      <xdr:rowOff>108360</xdr:rowOff>
    </xdr:from>
    <xdr:to>
      <xdr:col>10</xdr:col>
      <xdr:colOff>757440</xdr:colOff>
      <xdr:row>4</xdr:row>
      <xdr:rowOff>176040</xdr:rowOff>
    </xdr:to>
    <xdr:pic>
      <xdr:nvPicPr>
        <xdr:cNvPr id="3" name="Immagine 4" descr=""/>
        <xdr:cNvPicPr/>
      </xdr:nvPicPr>
      <xdr:blipFill>
        <a:blip r:embed="rId4"/>
        <a:stretch/>
      </xdr:blipFill>
      <xdr:spPr>
        <a:xfrm>
          <a:off x="7229880" y="871920"/>
          <a:ext cx="64512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128160</xdr:colOff>
      <xdr:row>3</xdr:row>
      <xdr:rowOff>98280</xdr:rowOff>
    </xdr:from>
    <xdr:to>
      <xdr:col>11</xdr:col>
      <xdr:colOff>773640</xdr:colOff>
      <xdr:row>4</xdr:row>
      <xdr:rowOff>176040</xdr:rowOff>
    </xdr:to>
    <xdr:pic>
      <xdr:nvPicPr>
        <xdr:cNvPr id="4" name="Immagine 5" descr=""/>
        <xdr:cNvPicPr/>
      </xdr:nvPicPr>
      <xdr:blipFill>
        <a:blip r:embed="rId5"/>
        <a:stretch/>
      </xdr:blipFill>
      <xdr:spPr>
        <a:xfrm>
          <a:off x="8127720" y="861840"/>
          <a:ext cx="645480" cy="56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191160</xdr:colOff>
      <xdr:row>3</xdr:row>
      <xdr:rowOff>82800</xdr:rowOff>
    </xdr:from>
    <xdr:to>
      <xdr:col>12</xdr:col>
      <xdr:colOff>793800</xdr:colOff>
      <xdr:row>4</xdr:row>
      <xdr:rowOff>176040</xdr:rowOff>
    </xdr:to>
    <xdr:pic>
      <xdr:nvPicPr>
        <xdr:cNvPr id="5" name="Immagine 6" descr=""/>
        <xdr:cNvPicPr/>
      </xdr:nvPicPr>
      <xdr:blipFill>
        <a:blip r:embed="rId6"/>
        <a:stretch/>
      </xdr:blipFill>
      <xdr:spPr>
        <a:xfrm>
          <a:off x="9072720" y="846360"/>
          <a:ext cx="602640" cy="57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13</xdr:col>
      <xdr:colOff>168480</xdr:colOff>
      <xdr:row>3</xdr:row>
      <xdr:rowOff>90720</xdr:rowOff>
    </xdr:from>
    <xdr:to>
      <xdr:col>13</xdr:col>
      <xdr:colOff>771120</xdr:colOff>
      <xdr:row>4</xdr:row>
      <xdr:rowOff>176040</xdr:rowOff>
    </xdr:to>
    <xdr:pic>
      <xdr:nvPicPr>
        <xdr:cNvPr id="6" name="Immagine 7" descr=""/>
        <xdr:cNvPicPr/>
      </xdr:nvPicPr>
      <xdr:blipFill>
        <a:blip r:embed="rId7"/>
        <a:stretch/>
      </xdr:blipFill>
      <xdr:spPr>
        <a:xfrm>
          <a:off x="9932040" y="854280"/>
          <a:ext cx="602640" cy="57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14</xdr:col>
      <xdr:colOff>180720</xdr:colOff>
      <xdr:row>3</xdr:row>
      <xdr:rowOff>101160</xdr:rowOff>
    </xdr:from>
    <xdr:to>
      <xdr:col>14</xdr:col>
      <xdr:colOff>783000</xdr:colOff>
      <xdr:row>4</xdr:row>
      <xdr:rowOff>176040</xdr:rowOff>
    </xdr:to>
    <xdr:pic>
      <xdr:nvPicPr>
        <xdr:cNvPr id="7" name="Immagine 8" descr=""/>
        <xdr:cNvPicPr/>
      </xdr:nvPicPr>
      <xdr:blipFill>
        <a:blip r:embed="rId8"/>
        <a:stretch/>
      </xdr:blipFill>
      <xdr:spPr>
        <a:xfrm>
          <a:off x="10826280" y="864720"/>
          <a:ext cx="602280" cy="56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205560</xdr:colOff>
      <xdr:row>3</xdr:row>
      <xdr:rowOff>81360</xdr:rowOff>
    </xdr:from>
    <xdr:to>
      <xdr:col>15</xdr:col>
      <xdr:colOff>809280</xdr:colOff>
      <xdr:row>4</xdr:row>
      <xdr:rowOff>176040</xdr:rowOff>
    </xdr:to>
    <xdr:pic>
      <xdr:nvPicPr>
        <xdr:cNvPr id="8" name="Immagine 9" descr=""/>
        <xdr:cNvPicPr/>
      </xdr:nvPicPr>
      <xdr:blipFill>
        <a:blip r:embed="rId9"/>
        <a:stretch/>
      </xdr:blipFill>
      <xdr:spPr>
        <a:xfrm>
          <a:off x="11733120" y="844920"/>
          <a:ext cx="60372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158760</xdr:colOff>
      <xdr:row>3</xdr:row>
      <xdr:rowOff>97920</xdr:rowOff>
    </xdr:from>
    <xdr:to>
      <xdr:col>17</xdr:col>
      <xdr:colOff>761400</xdr:colOff>
      <xdr:row>4</xdr:row>
      <xdr:rowOff>176040</xdr:rowOff>
    </xdr:to>
    <xdr:pic>
      <xdr:nvPicPr>
        <xdr:cNvPr id="9" name="Immagine 11" descr=""/>
        <xdr:cNvPicPr/>
      </xdr:nvPicPr>
      <xdr:blipFill>
        <a:blip r:embed="rId10"/>
        <a:stretch/>
      </xdr:blipFill>
      <xdr:spPr>
        <a:xfrm>
          <a:off x="13450320" y="861480"/>
          <a:ext cx="60264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184320</xdr:colOff>
      <xdr:row>3</xdr:row>
      <xdr:rowOff>81360</xdr:rowOff>
    </xdr:from>
    <xdr:to>
      <xdr:col>16</xdr:col>
      <xdr:colOff>788400</xdr:colOff>
      <xdr:row>4</xdr:row>
      <xdr:rowOff>176040</xdr:rowOff>
    </xdr:to>
    <xdr:pic>
      <xdr:nvPicPr>
        <xdr:cNvPr id="10" name="Immagine 10" descr=""/>
        <xdr:cNvPicPr/>
      </xdr:nvPicPr>
      <xdr:blipFill>
        <a:blip r:embed="rId11"/>
        <a:stretch/>
      </xdr:blipFill>
      <xdr:spPr>
        <a:xfrm>
          <a:off x="12593880" y="844920"/>
          <a:ext cx="604080" cy="57996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smb://comune.jesi.an.it/UfficiServizi/Elettorale/Elezioni/Amministrative%202017/Raccolta%20Dati/Postazione_1.od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smb://comune.jesi.an.it/UfficiServizi/Elettorale/Elezioni/Amministrative%202017/Raccolta%20Dati/Postazione_2.od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smb://comune.jesi.an.it/UfficiServizi/Elettorale/Elezioni/Amministrative%202017/Raccolta%20Dati/Postazione_3.ods" TargetMode="External"/>
</Relationships>
</file>

<file path=xl/externalLinks/_rels/externalLink8.xml.rels><?xml version="1.0" encoding="UTF-8"?>
<Relationships xmlns="http://schemas.openxmlformats.org/package/2006/relationships"><Relationship Id="rId1" Type="http://schemas.openxmlformats.org/officeDocument/2006/relationships/externalLinkPath" Target="smb://comune.jesi.an.it/UfficiServizi/Elettorale/Elezioni/Amministrative%202017/Raccolta%20Dati/InfoElezioni.ods" TargetMode="External"/>
</Relationships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5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3" min="8" style="0" width="22.9591836734694"/>
    <col collapsed="false" hidden="false" max="18" min="14" style="0" width="15.3061224489796"/>
  </cols>
  <sheetData>
    <row r="1" customFormat="false" ht="17.65" hidden="false" customHeight="true" outlineLevel="0" collapsed="false">
      <c r="B1" s="1" t="s">
        <v>0</v>
      </c>
      <c r="C1" s="1"/>
      <c r="D1" s="2"/>
      <c r="G1" s="2"/>
      <c r="H1" s="3" t="str">
        <f aca="false">[8]INFO!A2</f>
        <v>ELEZIONE DIRETTA DEL SINDACO DEL 11 GIUGNO 2017</v>
      </c>
      <c r="I1" s="3"/>
      <c r="J1" s="3"/>
      <c r="K1" s="3"/>
      <c r="L1" s="3"/>
      <c r="M1" s="3"/>
      <c r="O1" s="2"/>
      <c r="P1" s="4" t="s">
        <v>1</v>
      </c>
      <c r="Q1" s="4"/>
      <c r="R1" s="4"/>
    </row>
    <row r="2" customFormat="false" ht="21.25" hidden="false" customHeight="true" outlineLevel="0" collapsed="false">
      <c r="A2" s="5" t="s">
        <v>2</v>
      </c>
      <c r="B2" s="6" t="s">
        <v>3</v>
      </c>
      <c r="C2" s="6"/>
      <c r="D2" s="6"/>
      <c r="E2" s="6" t="s">
        <v>4</v>
      </c>
      <c r="F2" s="6"/>
      <c r="G2" s="6"/>
      <c r="H2" s="7" t="s">
        <v>5</v>
      </c>
      <c r="I2" s="7"/>
      <c r="J2" s="7"/>
      <c r="K2" s="7"/>
      <c r="L2" s="7"/>
      <c r="M2" s="7"/>
      <c r="N2" s="8" t="s">
        <v>6</v>
      </c>
      <c r="O2" s="9" t="s">
        <v>7</v>
      </c>
      <c r="P2" s="8" t="s">
        <v>8</v>
      </c>
      <c r="Q2" s="8"/>
      <c r="R2" s="10" t="s">
        <v>9</v>
      </c>
      <c r="S2" s="11"/>
    </row>
    <row r="3" customFormat="false" ht="21.25" hidden="false" customHeight="true" outlineLevel="0" collapsed="false">
      <c r="A3" s="5"/>
      <c r="B3" s="12" t="s">
        <v>10</v>
      </c>
      <c r="C3" s="12" t="s">
        <v>11</v>
      </c>
      <c r="D3" s="12" t="s">
        <v>12</v>
      </c>
      <c r="E3" s="12" t="s">
        <v>10</v>
      </c>
      <c r="F3" s="12" t="s">
        <v>11</v>
      </c>
      <c r="G3" s="12" t="s">
        <v>12</v>
      </c>
      <c r="H3" s="13" t="str">
        <f aca="false">[8]Sindaco!A3</f>
        <v>BACCI</v>
      </c>
      <c r="I3" s="13" t="str">
        <f aca="false">[8]Sindaco!B3</f>
        <v>BERTINI</v>
      </c>
      <c r="J3" s="13" t="str">
        <f aca="false">[8]Sindaco!C3</f>
        <v>GREGORI</v>
      </c>
      <c r="K3" s="13" t="str">
        <f aca="false">[8]Sindaco!D3</f>
        <v>ANIMALI</v>
      </c>
      <c r="L3" s="13" t="str">
        <f aca="false">[8]Sindaco!E3</f>
        <v>PIRANI</v>
      </c>
      <c r="M3" s="13" t="str">
        <f aca="false">[8]Sindaco!F3</f>
        <v>LUCABONI</v>
      </c>
      <c r="N3" s="8"/>
      <c r="O3" s="9"/>
      <c r="P3" s="14" t="s">
        <v>13</v>
      </c>
      <c r="Q3" s="14" t="s">
        <v>14</v>
      </c>
      <c r="R3" s="10"/>
      <c r="S3" s="11"/>
    </row>
    <row r="4" customFormat="false" ht="21.25" hidden="false" customHeight="true" outlineLevel="0" collapsed="false">
      <c r="A4" s="5"/>
      <c r="B4" s="12"/>
      <c r="C4" s="12"/>
      <c r="D4" s="12"/>
      <c r="E4" s="12"/>
      <c r="F4" s="12"/>
      <c r="G4" s="12"/>
      <c r="H4" s="15" t="str">
        <f aca="false">[8]Sindaco!A2</f>
        <v>Massimo</v>
      </c>
      <c r="I4" s="15" t="str">
        <f aca="false">[8]Sindaco!B2</f>
        <v>Luca</v>
      </c>
      <c r="J4" s="15" t="str">
        <f aca="false">[8]Sindaco!C2</f>
        <v>Silvia</v>
      </c>
      <c r="K4" s="15" t="str">
        <f aca="false">[8]Sindaco!D2</f>
        <v>Samuele</v>
      </c>
      <c r="L4" s="15" t="str">
        <f aca="false">[8]Sindaco!E2</f>
        <v>Osvaldo</v>
      </c>
      <c r="M4" s="15" t="str">
        <f aca="false">[8]Sindaco!F2</f>
        <v>Massimiliano</v>
      </c>
      <c r="N4" s="16" t="s">
        <v>15</v>
      </c>
      <c r="O4" s="8" t="s">
        <v>16</v>
      </c>
      <c r="P4" s="8" t="s">
        <v>17</v>
      </c>
      <c r="Q4" s="17" t="s">
        <v>18</v>
      </c>
      <c r="R4" s="18" t="s">
        <v>19</v>
      </c>
      <c r="S4" s="19" t="s">
        <v>20</v>
      </c>
      <c r="T4" s="20" t="s">
        <v>21</v>
      </c>
    </row>
    <row r="5" customFormat="false" ht="21.25" hidden="false" customHeight="true" outlineLevel="0" collapsed="false">
      <c r="A5" s="21" t="n">
        <f aca="false">[5]SINDACO!A11</f>
        <v>1</v>
      </c>
      <c r="B5" s="22" t="n">
        <f aca="false">[5]SINDACO!B11</f>
        <v>569</v>
      </c>
      <c r="C5" s="22" t="n">
        <f aca="false">[5]SINDACO!C11</f>
        <v>595</v>
      </c>
      <c r="D5" s="22" t="n">
        <f aca="false">[5]SINDACO!D11</f>
        <v>1164</v>
      </c>
      <c r="E5" s="22" t="n">
        <f aca="false">[5]SINDACO!E11</f>
        <v>199</v>
      </c>
      <c r="F5" s="22" t="n">
        <f aca="false">[5]SINDACO!F11</f>
        <v>187</v>
      </c>
      <c r="G5" s="22" t="n">
        <f aca="false">[5]SINDACO!G11</f>
        <v>386</v>
      </c>
      <c r="H5" s="22" t="n">
        <f aca="false">[5]SINDACO!H11</f>
        <v>228</v>
      </c>
      <c r="I5" s="22" t="n">
        <f aca="false">[5]SINDACO!I11</f>
        <v>20</v>
      </c>
      <c r="J5" s="22" t="n">
        <f aca="false">[5]SINDACO!J11</f>
        <v>7</v>
      </c>
      <c r="K5" s="22" t="n">
        <f aca="false">[5]SINDACO!K11</f>
        <v>59</v>
      </c>
      <c r="L5" s="22" t="n">
        <f aca="false">[5]SINDACO!L11</f>
        <v>59</v>
      </c>
      <c r="M5" s="22" t="n">
        <f aca="false">[5]SINDACO!M11</f>
        <v>5</v>
      </c>
      <c r="N5" s="22" t="n">
        <f aca="false">[5]SINDACO!N11</f>
        <v>378</v>
      </c>
      <c r="O5" s="22" t="n">
        <f aca="false">[5]SINDACO!O11</f>
        <v>0</v>
      </c>
      <c r="P5" s="22" t="n">
        <f aca="false">[5]SINDACO!P11</f>
        <v>2</v>
      </c>
      <c r="Q5" s="22" t="n">
        <f aca="false">[5]SINDACO!Q11</f>
        <v>6</v>
      </c>
      <c r="R5" s="23" t="n">
        <f aca="false">[5]SINDACO!R11</f>
        <v>386</v>
      </c>
      <c r="S5" s="24" t="n">
        <f aca="false">R5-G5</f>
        <v>0</v>
      </c>
      <c r="T5" s="25" t="n">
        <f aca="false">A5</f>
        <v>1</v>
      </c>
    </row>
    <row r="6" customFormat="false" ht="21.25" hidden="false" customHeight="true" outlineLevel="0" collapsed="false">
      <c r="A6" s="21" t="n">
        <f aca="false">[5]SINDACO!A12</f>
        <v>2</v>
      </c>
      <c r="B6" s="22" t="n">
        <f aca="false">[5]SINDACO!B12</f>
        <v>564</v>
      </c>
      <c r="C6" s="22" t="n">
        <f aca="false">[5]SINDACO!C12</f>
        <v>592</v>
      </c>
      <c r="D6" s="22" t="n">
        <f aca="false">[5]SINDACO!D12</f>
        <v>1156</v>
      </c>
      <c r="E6" s="22" t="n">
        <f aca="false">[5]SINDACO!E12</f>
        <v>238</v>
      </c>
      <c r="F6" s="22" t="n">
        <f aca="false">[5]SINDACO!F12</f>
        <v>242</v>
      </c>
      <c r="G6" s="22" t="n">
        <f aca="false">[5]SINDACO!G12</f>
        <v>480</v>
      </c>
      <c r="H6" s="22" t="n">
        <f aca="false">[5]SINDACO!H12</f>
        <v>208</v>
      </c>
      <c r="I6" s="22" t="n">
        <f aca="false">[5]SINDACO!I12</f>
        <v>49</v>
      </c>
      <c r="J6" s="22" t="n">
        <f aca="false">[5]SINDACO!J12</f>
        <v>15</v>
      </c>
      <c r="K6" s="22" t="n">
        <f aca="false">[5]SINDACO!K12</f>
        <v>115</v>
      </c>
      <c r="L6" s="22" t="n">
        <f aca="false">[5]SINDACO!L12</f>
        <v>70</v>
      </c>
      <c r="M6" s="22" t="n">
        <f aca="false">[5]SINDACO!M12</f>
        <v>6</v>
      </c>
      <c r="N6" s="22" t="n">
        <f aca="false">[5]SINDACO!N12</f>
        <v>463</v>
      </c>
      <c r="O6" s="22" t="n">
        <f aca="false">[5]SINDACO!O12</f>
        <v>0</v>
      </c>
      <c r="P6" s="22" t="n">
        <f aca="false">[5]SINDACO!P12</f>
        <v>3</v>
      </c>
      <c r="Q6" s="22" t="n">
        <f aca="false">[5]SINDACO!Q12</f>
        <v>14</v>
      </c>
      <c r="R6" s="23" t="n">
        <f aca="false">[5]SINDACO!R12</f>
        <v>480</v>
      </c>
      <c r="S6" s="24" t="n">
        <f aca="false">R6-G6</f>
        <v>0</v>
      </c>
      <c r="T6" s="25" t="n">
        <f aca="false">A6</f>
        <v>2</v>
      </c>
    </row>
    <row r="7" customFormat="false" ht="21.25" hidden="false" customHeight="true" outlineLevel="0" collapsed="false">
      <c r="A7" s="21" t="n">
        <f aca="false">[5]SINDACO!A13</f>
        <v>3</v>
      </c>
      <c r="B7" s="22" t="n">
        <f aca="false">[5]SINDACO!B13</f>
        <v>379</v>
      </c>
      <c r="C7" s="22" t="n">
        <f aca="false">[5]SINDACO!C13</f>
        <v>434</v>
      </c>
      <c r="D7" s="22" t="n">
        <f aca="false">[5]SINDACO!D13</f>
        <v>813</v>
      </c>
      <c r="E7" s="22" t="n">
        <f aca="false">[5]SINDACO!E13</f>
        <v>263</v>
      </c>
      <c r="F7" s="22" t="n">
        <f aca="false">[5]SINDACO!F13</f>
        <v>279</v>
      </c>
      <c r="G7" s="22" t="n">
        <f aca="false">[5]SINDACO!G13</f>
        <v>542</v>
      </c>
      <c r="H7" s="22" t="n">
        <f aca="false">[5]SINDACO!H13</f>
        <v>328</v>
      </c>
      <c r="I7" s="22" t="n">
        <f aca="false">[5]SINDACO!I13</f>
        <v>26</v>
      </c>
      <c r="J7" s="22" t="n">
        <f aca="false">[5]SINDACO!J13</f>
        <v>15</v>
      </c>
      <c r="K7" s="22" t="n">
        <f aca="false">[5]SINDACO!K13</f>
        <v>71</v>
      </c>
      <c r="L7" s="22" t="n">
        <f aca="false">[5]SINDACO!L13</f>
        <v>85</v>
      </c>
      <c r="M7" s="22" t="n">
        <f aca="false">[5]SINDACO!M13</f>
        <v>4</v>
      </c>
      <c r="N7" s="22" t="n">
        <f aca="false">[5]SINDACO!N13</f>
        <v>529</v>
      </c>
      <c r="O7" s="22" t="n">
        <f aca="false">[5]SINDACO!O13</f>
        <v>0</v>
      </c>
      <c r="P7" s="22" t="n">
        <f aca="false">[5]SINDACO!P13</f>
        <v>7</v>
      </c>
      <c r="Q7" s="22" t="n">
        <f aca="false">[5]SINDACO!Q13</f>
        <v>6</v>
      </c>
      <c r="R7" s="23" t="n">
        <f aca="false">[5]SINDACO!R13</f>
        <v>542</v>
      </c>
      <c r="S7" s="24" t="n">
        <f aca="false">R7-G7</f>
        <v>0</v>
      </c>
      <c r="T7" s="25" t="n">
        <f aca="false">A7</f>
        <v>3</v>
      </c>
    </row>
    <row r="8" customFormat="false" ht="21.25" hidden="false" customHeight="true" outlineLevel="0" collapsed="false">
      <c r="A8" s="21" t="n">
        <f aca="false">[5]SINDACO!A14</f>
        <v>4</v>
      </c>
      <c r="B8" s="22" t="n">
        <f aca="false">[5]SINDACO!B14</f>
        <v>345</v>
      </c>
      <c r="C8" s="22" t="n">
        <f aca="false">[5]SINDACO!C14</f>
        <v>423</v>
      </c>
      <c r="D8" s="22" t="n">
        <f aca="false">[5]SINDACO!D14</f>
        <v>768</v>
      </c>
      <c r="E8" s="22" t="n">
        <f aca="false">[5]SINDACO!E14</f>
        <v>233</v>
      </c>
      <c r="F8" s="22" t="n">
        <f aca="false">[5]SINDACO!F14</f>
        <v>255</v>
      </c>
      <c r="G8" s="22" t="n">
        <f aca="false">[5]SINDACO!G14</f>
        <v>488</v>
      </c>
      <c r="H8" s="22" t="n">
        <f aca="false">[5]SINDACO!H14</f>
        <v>282</v>
      </c>
      <c r="I8" s="22" t="n">
        <f aca="false">[5]SINDACO!I14</f>
        <v>30</v>
      </c>
      <c r="J8" s="22" t="n">
        <f aca="false">[5]SINDACO!J14</f>
        <v>20</v>
      </c>
      <c r="K8" s="22" t="n">
        <f aca="false">[5]SINDACO!K14</f>
        <v>67</v>
      </c>
      <c r="L8" s="22" t="n">
        <f aca="false">[5]SINDACO!L14</f>
        <v>71</v>
      </c>
      <c r="M8" s="22" t="n">
        <f aca="false">[5]SINDACO!M14</f>
        <v>11</v>
      </c>
      <c r="N8" s="22" t="n">
        <f aca="false">[5]SINDACO!N14</f>
        <v>481</v>
      </c>
      <c r="O8" s="22" t="n">
        <f aca="false">[5]SINDACO!O14</f>
        <v>0</v>
      </c>
      <c r="P8" s="22" t="n">
        <f aca="false">[5]SINDACO!P14</f>
        <v>1</v>
      </c>
      <c r="Q8" s="22" t="n">
        <f aca="false">[5]SINDACO!Q14</f>
        <v>6</v>
      </c>
      <c r="R8" s="23" t="n">
        <f aca="false">[5]SINDACO!R14</f>
        <v>488</v>
      </c>
      <c r="S8" s="24" t="n">
        <f aca="false">R8-G8</f>
        <v>0</v>
      </c>
      <c r="T8" s="25" t="n">
        <f aca="false">A8</f>
        <v>4</v>
      </c>
    </row>
    <row r="9" customFormat="false" ht="21.25" hidden="false" customHeight="true" outlineLevel="0" collapsed="false">
      <c r="A9" s="21" t="n">
        <f aca="false">[5]SINDACO!A15</f>
        <v>5</v>
      </c>
      <c r="B9" s="22" t="n">
        <f aca="false">[5]SINDACO!B15</f>
        <v>436</v>
      </c>
      <c r="C9" s="22" t="n">
        <f aca="false">[5]SINDACO!C15</f>
        <v>544</v>
      </c>
      <c r="D9" s="22" t="n">
        <f aca="false">[5]SINDACO!D15</f>
        <v>980</v>
      </c>
      <c r="E9" s="22" t="n">
        <f aca="false">[5]SINDACO!E15</f>
        <v>273</v>
      </c>
      <c r="F9" s="22" t="n">
        <f aca="false">[5]SINDACO!F15</f>
        <v>300</v>
      </c>
      <c r="G9" s="22" t="n">
        <f aca="false">[5]SINDACO!G15</f>
        <v>573</v>
      </c>
      <c r="H9" s="22" t="n">
        <f aca="false">[5]SINDACO!H15</f>
        <v>352</v>
      </c>
      <c r="I9" s="22" t="n">
        <f aca="false">[5]SINDACO!I15</f>
        <v>29</v>
      </c>
      <c r="J9" s="22" t="n">
        <f aca="false">[5]SINDACO!J15</f>
        <v>12</v>
      </c>
      <c r="K9" s="22" t="n">
        <f aca="false">[5]SINDACO!K15</f>
        <v>60</v>
      </c>
      <c r="L9" s="22" t="n">
        <f aca="false">[5]SINDACO!L15</f>
        <v>108</v>
      </c>
      <c r="M9" s="22" t="n">
        <f aca="false">[5]SINDACO!M15</f>
        <v>2</v>
      </c>
      <c r="N9" s="22" t="n">
        <f aca="false">[5]SINDACO!N15</f>
        <v>563</v>
      </c>
      <c r="O9" s="22" t="n">
        <f aca="false">[5]SINDACO!O15</f>
        <v>0</v>
      </c>
      <c r="P9" s="22" t="n">
        <f aca="false">[5]SINDACO!P15</f>
        <v>2</v>
      </c>
      <c r="Q9" s="22" t="n">
        <f aca="false">[5]SINDACO!Q15</f>
        <v>8</v>
      </c>
      <c r="R9" s="23" t="n">
        <f aca="false">[5]SINDACO!R15</f>
        <v>573</v>
      </c>
      <c r="S9" s="24" t="n">
        <f aca="false">R9-G9</f>
        <v>0</v>
      </c>
      <c r="T9" s="25" t="n">
        <f aca="false">A9</f>
        <v>5</v>
      </c>
    </row>
    <row r="10" customFormat="false" ht="21.25" hidden="false" customHeight="true" outlineLevel="0" collapsed="false">
      <c r="A10" s="21" t="n">
        <f aca="false">[5]SINDACO!A16</f>
        <v>6</v>
      </c>
      <c r="B10" s="22" t="n">
        <f aca="false">[5]SINDACO!B16</f>
        <v>271</v>
      </c>
      <c r="C10" s="22" t="n">
        <f aca="false">[5]SINDACO!C16</f>
        <v>318</v>
      </c>
      <c r="D10" s="22" t="n">
        <f aca="false">[5]SINDACO!D16</f>
        <v>589</v>
      </c>
      <c r="E10" s="22" t="n">
        <f aca="false">[5]SINDACO!E16</f>
        <v>138</v>
      </c>
      <c r="F10" s="22" t="n">
        <f aca="false">[5]SINDACO!F16</f>
        <v>158</v>
      </c>
      <c r="G10" s="22" t="n">
        <f aca="false">[5]SINDACO!G16</f>
        <v>296</v>
      </c>
      <c r="H10" s="22" t="n">
        <f aca="false">[5]SINDACO!H16</f>
        <v>150</v>
      </c>
      <c r="I10" s="22" t="n">
        <f aca="false">[5]SINDACO!I16</f>
        <v>17</v>
      </c>
      <c r="J10" s="22" t="n">
        <f aca="false">[5]SINDACO!J16</f>
        <v>21</v>
      </c>
      <c r="K10" s="22" t="n">
        <f aca="false">[5]SINDACO!K16</f>
        <v>37</v>
      </c>
      <c r="L10" s="22" t="n">
        <f aca="false">[5]SINDACO!L16</f>
        <v>48</v>
      </c>
      <c r="M10" s="22" t="n">
        <f aca="false">[5]SINDACO!M16</f>
        <v>2</v>
      </c>
      <c r="N10" s="22" t="n">
        <f aca="false">[5]SINDACO!N16</f>
        <v>275</v>
      </c>
      <c r="O10" s="22" t="n">
        <f aca="false">[5]SINDACO!O16</f>
        <v>0</v>
      </c>
      <c r="P10" s="22" t="n">
        <f aca="false">[5]SINDACO!P16</f>
        <v>5</v>
      </c>
      <c r="Q10" s="22" t="n">
        <f aca="false">[5]SINDACO!Q16</f>
        <v>16</v>
      </c>
      <c r="R10" s="23" t="n">
        <f aca="false">[5]SINDACO!R16</f>
        <v>296</v>
      </c>
      <c r="S10" s="24" t="n">
        <f aca="false">R10-G10</f>
        <v>0</v>
      </c>
      <c r="T10" s="25" t="n">
        <f aca="false">A10</f>
        <v>6</v>
      </c>
    </row>
    <row r="11" customFormat="false" ht="21.25" hidden="false" customHeight="true" outlineLevel="0" collapsed="false">
      <c r="A11" s="21" t="n">
        <f aca="false">[5]SINDACO!A17</f>
        <v>7</v>
      </c>
      <c r="B11" s="22" t="n">
        <f aca="false">[5]SINDACO!B17</f>
        <v>401</v>
      </c>
      <c r="C11" s="22" t="n">
        <f aca="false">[5]SINDACO!C17</f>
        <v>423</v>
      </c>
      <c r="D11" s="22" t="n">
        <f aca="false">[5]SINDACO!D17</f>
        <v>824</v>
      </c>
      <c r="E11" s="22" t="n">
        <f aca="false">[5]SINDACO!E17</f>
        <v>233</v>
      </c>
      <c r="F11" s="22" t="n">
        <f aca="false">[5]SINDACO!F17</f>
        <v>232</v>
      </c>
      <c r="G11" s="22" t="n">
        <f aca="false">[5]SINDACO!G17</f>
        <v>465</v>
      </c>
      <c r="H11" s="22" t="n">
        <f aca="false">[5]SINDACO!H17</f>
        <v>258</v>
      </c>
      <c r="I11" s="22" t="n">
        <f aca="false">[5]SINDACO!I17</f>
        <v>28</v>
      </c>
      <c r="J11" s="22" t="n">
        <f aca="false">[5]SINDACO!J17</f>
        <v>20</v>
      </c>
      <c r="K11" s="22" t="n">
        <f aca="false">[5]SINDACO!K17</f>
        <v>56</v>
      </c>
      <c r="L11" s="22" t="n">
        <f aca="false">[5]SINDACO!L17</f>
        <v>77</v>
      </c>
      <c r="M11" s="22" t="n">
        <f aca="false">[5]SINDACO!M17</f>
        <v>13</v>
      </c>
      <c r="N11" s="22" t="n">
        <f aca="false">[5]SINDACO!N17</f>
        <v>452</v>
      </c>
      <c r="O11" s="22" t="n">
        <f aca="false">[5]SINDACO!O17</f>
        <v>0</v>
      </c>
      <c r="P11" s="22" t="n">
        <f aca="false">[5]SINDACO!P17</f>
        <v>0</v>
      </c>
      <c r="Q11" s="22" t="n">
        <f aca="false">[5]SINDACO!Q17</f>
        <v>13</v>
      </c>
      <c r="R11" s="23" t="n">
        <f aca="false">[5]SINDACO!R17</f>
        <v>465</v>
      </c>
      <c r="S11" s="24" t="n">
        <f aca="false">R11-G11</f>
        <v>0</v>
      </c>
      <c r="T11" s="25" t="n">
        <f aca="false">A11</f>
        <v>7</v>
      </c>
    </row>
    <row r="12" customFormat="false" ht="21.25" hidden="false" customHeight="true" outlineLevel="0" collapsed="false">
      <c r="A12" s="21" t="n">
        <f aca="false">[5]SINDACO!A18</f>
        <v>8</v>
      </c>
      <c r="B12" s="22" t="n">
        <f aca="false">[5]SINDACO!B18</f>
        <v>448</v>
      </c>
      <c r="C12" s="22" t="n">
        <f aca="false">[5]SINDACO!C18</f>
        <v>461</v>
      </c>
      <c r="D12" s="22" t="n">
        <f aca="false">[5]SINDACO!D18</f>
        <v>909</v>
      </c>
      <c r="E12" s="22" t="n">
        <f aca="false">[5]SINDACO!E18</f>
        <v>262</v>
      </c>
      <c r="F12" s="22" t="n">
        <f aca="false">[5]SINDACO!F18</f>
        <v>253</v>
      </c>
      <c r="G12" s="22" t="n">
        <f aca="false">[5]SINDACO!G18</f>
        <v>515</v>
      </c>
      <c r="H12" s="22" t="n">
        <f aca="false">[5]SINDACO!H18</f>
        <v>307</v>
      </c>
      <c r="I12" s="22" t="n">
        <f aca="false">[5]SINDACO!I18</f>
        <v>42</v>
      </c>
      <c r="J12" s="22" t="n">
        <f aca="false">[5]SINDACO!J18</f>
        <v>30</v>
      </c>
      <c r="K12" s="22" t="n">
        <f aca="false">[5]SINDACO!K18</f>
        <v>49</v>
      </c>
      <c r="L12" s="22" t="n">
        <f aca="false">[5]SINDACO!L18</f>
        <v>55</v>
      </c>
      <c r="M12" s="22" t="n">
        <f aca="false">[5]SINDACO!M18</f>
        <v>13</v>
      </c>
      <c r="N12" s="22" t="n">
        <f aca="false">[5]SINDACO!N18</f>
        <v>496</v>
      </c>
      <c r="O12" s="22" t="n">
        <f aca="false">[5]SINDACO!O18</f>
        <v>0</v>
      </c>
      <c r="P12" s="22" t="n">
        <f aca="false">[5]SINDACO!P18</f>
        <v>4</v>
      </c>
      <c r="Q12" s="22" t="n">
        <f aca="false">[5]SINDACO!Q18</f>
        <v>15</v>
      </c>
      <c r="R12" s="23" t="n">
        <f aca="false">[5]SINDACO!R18</f>
        <v>515</v>
      </c>
      <c r="S12" s="24" t="n">
        <f aca="false">R12-G12</f>
        <v>0</v>
      </c>
      <c r="T12" s="25" t="n">
        <f aca="false">A12</f>
        <v>8</v>
      </c>
    </row>
    <row r="13" customFormat="false" ht="21.25" hidden="false" customHeight="true" outlineLevel="0" collapsed="false">
      <c r="A13" s="21" t="n">
        <f aca="false">[5]SINDACO!A19</f>
        <v>9</v>
      </c>
      <c r="B13" s="22" t="n">
        <f aca="false">[5]SINDACO!B19</f>
        <v>367</v>
      </c>
      <c r="C13" s="22" t="n">
        <f aca="false">[5]SINDACO!C19</f>
        <v>405</v>
      </c>
      <c r="D13" s="22" t="n">
        <f aca="false">[5]SINDACO!D19</f>
        <v>772</v>
      </c>
      <c r="E13" s="22" t="n">
        <f aca="false">[5]SINDACO!E19</f>
        <v>238</v>
      </c>
      <c r="F13" s="22" t="n">
        <f aca="false">[5]SINDACO!F19</f>
        <v>228</v>
      </c>
      <c r="G13" s="22" t="n">
        <f aca="false">[5]SINDACO!G19</f>
        <v>466</v>
      </c>
      <c r="H13" s="22" t="n">
        <f aca="false">[5]SINDACO!H19</f>
        <v>269</v>
      </c>
      <c r="I13" s="22" t="n">
        <f aca="false">[5]SINDACO!I19</f>
        <v>33</v>
      </c>
      <c r="J13" s="22" t="n">
        <f aca="false">[5]SINDACO!J19</f>
        <v>25</v>
      </c>
      <c r="K13" s="22" t="n">
        <f aca="false">[5]SINDACO!K19</f>
        <v>62</v>
      </c>
      <c r="L13" s="22" t="n">
        <f aca="false">[5]SINDACO!L19</f>
        <v>59</v>
      </c>
      <c r="M13" s="22" t="n">
        <f aca="false">[5]SINDACO!M19</f>
        <v>2</v>
      </c>
      <c r="N13" s="22" t="n">
        <f aca="false">[5]SINDACO!N19</f>
        <v>450</v>
      </c>
      <c r="O13" s="22" t="n">
        <f aca="false">[5]SINDACO!O19</f>
        <v>0</v>
      </c>
      <c r="P13" s="22" t="n">
        <f aca="false">[5]SINDACO!P19</f>
        <v>5</v>
      </c>
      <c r="Q13" s="22" t="n">
        <f aca="false">[5]SINDACO!Q19</f>
        <v>11</v>
      </c>
      <c r="R13" s="23" t="n">
        <f aca="false">[5]SINDACO!R19</f>
        <v>466</v>
      </c>
      <c r="S13" s="24" t="n">
        <f aca="false">R13-G13</f>
        <v>0</v>
      </c>
      <c r="T13" s="25" t="n">
        <f aca="false">A13</f>
        <v>9</v>
      </c>
    </row>
    <row r="14" customFormat="false" ht="21.25" hidden="false" customHeight="true" outlineLevel="0" collapsed="false">
      <c r="A14" s="21" t="n">
        <f aca="false">[5]SINDACO!A20</f>
        <v>10</v>
      </c>
      <c r="B14" s="22" t="n">
        <f aca="false">[5]SINDACO!B20</f>
        <v>370</v>
      </c>
      <c r="C14" s="22" t="n">
        <f aca="false">[5]SINDACO!C20</f>
        <v>399</v>
      </c>
      <c r="D14" s="22" t="n">
        <f aca="false">[5]SINDACO!D20</f>
        <v>769</v>
      </c>
      <c r="E14" s="22" t="n">
        <f aca="false">[5]SINDACO!E20</f>
        <v>241</v>
      </c>
      <c r="F14" s="22" t="n">
        <f aca="false">[5]SINDACO!F20</f>
        <v>220</v>
      </c>
      <c r="G14" s="22" t="n">
        <f aca="false">[5]SINDACO!G20</f>
        <v>461</v>
      </c>
      <c r="H14" s="22" t="n">
        <f aca="false">[5]SINDACO!H20</f>
        <v>248</v>
      </c>
      <c r="I14" s="22" t="n">
        <f aca="false">[5]SINDACO!I20</f>
        <v>34</v>
      </c>
      <c r="J14" s="22" t="n">
        <f aca="false">[5]SINDACO!J20</f>
        <v>24</v>
      </c>
      <c r="K14" s="22" t="n">
        <f aca="false">[5]SINDACO!K20</f>
        <v>76</v>
      </c>
      <c r="L14" s="22" t="n">
        <f aca="false">[5]SINDACO!L20</f>
        <v>65</v>
      </c>
      <c r="M14" s="22" t="n">
        <f aca="false">[5]SINDACO!M20</f>
        <v>3</v>
      </c>
      <c r="N14" s="22" t="n">
        <f aca="false">[5]SINDACO!N20</f>
        <v>450</v>
      </c>
      <c r="O14" s="22" t="n">
        <f aca="false">[5]SINDACO!O20</f>
        <v>0</v>
      </c>
      <c r="P14" s="22" t="n">
        <f aca="false">[5]SINDACO!P20</f>
        <v>3</v>
      </c>
      <c r="Q14" s="22" t="n">
        <f aca="false">[5]SINDACO!Q20</f>
        <v>8</v>
      </c>
      <c r="R14" s="23" t="n">
        <f aca="false">[5]SINDACO!R20</f>
        <v>461</v>
      </c>
      <c r="S14" s="24" t="n">
        <f aca="false">R14-G14</f>
        <v>0</v>
      </c>
      <c r="T14" s="25" t="n">
        <f aca="false">A14</f>
        <v>10</v>
      </c>
    </row>
    <row r="15" customFormat="false" ht="21.25" hidden="false" customHeight="true" outlineLevel="0" collapsed="false">
      <c r="A15" s="21" t="n">
        <f aca="false">[5]SINDACO!A21</f>
        <v>11</v>
      </c>
      <c r="B15" s="22" t="n">
        <f aca="false">[5]SINDACO!B21</f>
        <v>378</v>
      </c>
      <c r="C15" s="22" t="n">
        <f aca="false">[5]SINDACO!C21</f>
        <v>378</v>
      </c>
      <c r="D15" s="22" t="n">
        <f aca="false">[5]SINDACO!D21</f>
        <v>756</v>
      </c>
      <c r="E15" s="22" t="n">
        <f aca="false">[5]SINDACO!E21</f>
        <v>203</v>
      </c>
      <c r="F15" s="22" t="n">
        <f aca="false">[5]SINDACO!F21</f>
        <v>211</v>
      </c>
      <c r="G15" s="22" t="n">
        <f aca="false">[5]SINDACO!G21</f>
        <v>414</v>
      </c>
      <c r="H15" s="22" t="n">
        <f aca="false">[5]SINDACO!H21</f>
        <v>226</v>
      </c>
      <c r="I15" s="22" t="n">
        <f aca="false">[5]SINDACO!I21</f>
        <v>42</v>
      </c>
      <c r="J15" s="22" t="n">
        <f aca="false">[5]SINDACO!J21</f>
        <v>18</v>
      </c>
      <c r="K15" s="22" t="n">
        <f aca="false">[5]SINDACO!K21</f>
        <v>46</v>
      </c>
      <c r="L15" s="22" t="n">
        <f aca="false">[5]SINDACO!L21</f>
        <v>54</v>
      </c>
      <c r="M15" s="22" t="n">
        <f aca="false">[5]SINDACO!M21</f>
        <v>2</v>
      </c>
      <c r="N15" s="22" t="n">
        <f aca="false">[5]SINDACO!N21</f>
        <v>388</v>
      </c>
      <c r="O15" s="22" t="n">
        <f aca="false">[5]SINDACO!O21</f>
        <v>0</v>
      </c>
      <c r="P15" s="22" t="n">
        <f aca="false">[5]SINDACO!P21</f>
        <v>4</v>
      </c>
      <c r="Q15" s="22" t="n">
        <f aca="false">[5]SINDACO!Q21</f>
        <v>22</v>
      </c>
      <c r="R15" s="23" t="n">
        <f aca="false">[5]SINDACO!R21</f>
        <v>414</v>
      </c>
      <c r="S15" s="24" t="n">
        <f aca="false">R15-G15</f>
        <v>0</v>
      </c>
      <c r="T15" s="25" t="n">
        <f aca="false">A15</f>
        <v>11</v>
      </c>
    </row>
    <row r="16" customFormat="false" ht="21.25" hidden="false" customHeight="true" outlineLevel="0" collapsed="false">
      <c r="A16" s="21" t="n">
        <f aca="false">[5]SINDACO!A22</f>
        <v>12</v>
      </c>
      <c r="B16" s="22" t="n">
        <f aca="false">[5]SINDACO!B22</f>
        <v>424</v>
      </c>
      <c r="C16" s="22" t="n">
        <f aca="false">[5]SINDACO!C22</f>
        <v>426</v>
      </c>
      <c r="D16" s="22" t="n">
        <f aca="false">[5]SINDACO!D22</f>
        <v>850</v>
      </c>
      <c r="E16" s="22" t="n">
        <f aca="false">[5]SINDACO!E22</f>
        <v>220</v>
      </c>
      <c r="F16" s="22" t="n">
        <f aca="false">[5]SINDACO!F22</f>
        <v>203</v>
      </c>
      <c r="G16" s="22" t="n">
        <f aca="false">[5]SINDACO!G22</f>
        <v>423</v>
      </c>
      <c r="H16" s="22" t="n">
        <f aca="false">[5]SINDACO!H22</f>
        <v>245</v>
      </c>
      <c r="I16" s="22" t="n">
        <f aca="false">[5]SINDACO!I22</f>
        <v>26</v>
      </c>
      <c r="J16" s="22" t="n">
        <f aca="false">[5]SINDACO!J22</f>
        <v>22</v>
      </c>
      <c r="K16" s="22" t="n">
        <f aca="false">[5]SINDACO!K22</f>
        <v>57</v>
      </c>
      <c r="L16" s="22" t="n">
        <f aca="false">[5]SINDACO!L22</f>
        <v>64</v>
      </c>
      <c r="M16" s="22" t="n">
        <f aca="false">[5]SINDACO!M22</f>
        <v>2</v>
      </c>
      <c r="N16" s="22" t="n">
        <f aca="false">[5]SINDACO!N22</f>
        <v>416</v>
      </c>
      <c r="O16" s="22" t="n">
        <f aca="false">[5]SINDACO!O22</f>
        <v>0</v>
      </c>
      <c r="P16" s="22" t="n">
        <f aca="false">[5]SINDACO!P22</f>
        <v>4</v>
      </c>
      <c r="Q16" s="22" t="n">
        <f aca="false">[5]SINDACO!Q22</f>
        <v>3</v>
      </c>
      <c r="R16" s="23" t="n">
        <f aca="false">[5]SINDACO!R22</f>
        <v>423</v>
      </c>
      <c r="S16" s="24" t="n">
        <f aca="false">R16-G16</f>
        <v>0</v>
      </c>
      <c r="T16" s="25" t="n">
        <f aca="false">A16</f>
        <v>12</v>
      </c>
    </row>
    <row r="17" customFormat="false" ht="21.25" hidden="false" customHeight="true" outlineLevel="0" collapsed="false">
      <c r="A17" s="21" t="n">
        <f aca="false">[5]SINDACO!A23</f>
        <v>13</v>
      </c>
      <c r="B17" s="22" t="n">
        <f aca="false">[5]SINDACO!B23</f>
        <v>367</v>
      </c>
      <c r="C17" s="22" t="n">
        <f aca="false">[5]SINDACO!C23</f>
        <v>458</v>
      </c>
      <c r="D17" s="22" t="n">
        <f aca="false">[5]SINDACO!D23</f>
        <v>825</v>
      </c>
      <c r="E17" s="22" t="n">
        <f aca="false">[5]SINDACO!E23</f>
        <v>249</v>
      </c>
      <c r="F17" s="22" t="n">
        <f aca="false">[5]SINDACO!F23</f>
        <v>279</v>
      </c>
      <c r="G17" s="22" t="n">
        <f aca="false">[5]SINDACO!G23</f>
        <v>528</v>
      </c>
      <c r="H17" s="22" t="n">
        <f aca="false">[5]SINDACO!H23</f>
        <v>290</v>
      </c>
      <c r="I17" s="22" t="n">
        <f aca="false">[5]SINDACO!I23</f>
        <v>22</v>
      </c>
      <c r="J17" s="22" t="n">
        <f aca="false">[5]SINDACO!J23</f>
        <v>16</v>
      </c>
      <c r="K17" s="22" t="n">
        <f aca="false">[5]SINDACO!K23</f>
        <v>83</v>
      </c>
      <c r="L17" s="22" t="n">
        <f aca="false">[5]SINDACO!L23</f>
        <v>109</v>
      </c>
      <c r="M17" s="22" t="n">
        <f aca="false">[5]SINDACO!M23</f>
        <v>4</v>
      </c>
      <c r="N17" s="22" t="n">
        <f aca="false">[5]SINDACO!N23</f>
        <v>524</v>
      </c>
      <c r="O17" s="22" t="n">
        <f aca="false">[5]SINDACO!O23</f>
        <v>0</v>
      </c>
      <c r="P17" s="22" t="n">
        <f aca="false">[5]SINDACO!P23</f>
        <v>2</v>
      </c>
      <c r="Q17" s="22" t="n">
        <f aca="false">[5]SINDACO!Q23</f>
        <v>2</v>
      </c>
      <c r="R17" s="23" t="n">
        <f aca="false">[5]SINDACO!R23</f>
        <v>528</v>
      </c>
      <c r="S17" s="24" t="n">
        <f aca="false">R17-G17</f>
        <v>0</v>
      </c>
      <c r="T17" s="25" t="n">
        <f aca="false">A17</f>
        <v>13</v>
      </c>
    </row>
    <row r="18" customFormat="false" ht="21.25" hidden="false" customHeight="true" outlineLevel="0" collapsed="false">
      <c r="A18" s="21" t="n">
        <f aca="false">[6]SINDACO!A11</f>
        <v>14</v>
      </c>
      <c r="B18" s="22" t="n">
        <f aca="false">[6]SINDACO!B11</f>
        <v>368</v>
      </c>
      <c r="C18" s="22" t="n">
        <f aca="false">[6]SINDACO!C11</f>
        <v>459</v>
      </c>
      <c r="D18" s="22" t="n">
        <f aca="false">[6]SINDACO!D11</f>
        <v>827</v>
      </c>
      <c r="E18" s="22" t="n">
        <f aca="false">[6]SINDACO!E11</f>
        <v>241</v>
      </c>
      <c r="F18" s="22" t="n">
        <f aca="false">[6]SINDACO!F11</f>
        <v>250</v>
      </c>
      <c r="G18" s="22" t="n">
        <f aca="false">[6]SINDACO!G11</f>
        <v>491</v>
      </c>
      <c r="H18" s="22" t="n">
        <f aca="false">[6]SINDACO!H11</f>
        <v>320</v>
      </c>
      <c r="I18" s="22" t="n">
        <f aca="false">[6]SINDACO!I11</f>
        <v>22</v>
      </c>
      <c r="J18" s="22" t="n">
        <f aca="false">[6]SINDACO!J11</f>
        <v>27</v>
      </c>
      <c r="K18" s="22" t="n">
        <f aca="false">[6]SINDACO!K11</f>
        <v>37</v>
      </c>
      <c r="L18" s="22" t="n">
        <f aca="false">[6]SINDACO!L11</f>
        <v>65</v>
      </c>
      <c r="M18" s="22" t="n">
        <f aca="false">[6]SINDACO!M11</f>
        <v>11</v>
      </c>
      <c r="N18" s="22" t="n">
        <f aca="false">[6]SINDACO!N11</f>
        <v>482</v>
      </c>
      <c r="O18" s="22" t="n">
        <f aca="false">[6]SINDACO!O11</f>
        <v>0</v>
      </c>
      <c r="P18" s="22" t="n">
        <f aca="false">[6]SINDACO!P11</f>
        <v>3</v>
      </c>
      <c r="Q18" s="22" t="n">
        <f aca="false">[6]SINDACO!Q11</f>
        <v>6</v>
      </c>
      <c r="R18" s="23" t="n">
        <f aca="false">[6]SINDACO!R11</f>
        <v>491</v>
      </c>
      <c r="S18" s="24" t="n">
        <f aca="false">R18-G18</f>
        <v>0</v>
      </c>
      <c r="T18" s="25" t="n">
        <f aca="false">A18</f>
        <v>14</v>
      </c>
    </row>
    <row r="19" customFormat="false" ht="21.25" hidden="false" customHeight="true" outlineLevel="0" collapsed="false">
      <c r="A19" s="21" t="n">
        <f aca="false">[6]SINDACO!A12</f>
        <v>15</v>
      </c>
      <c r="B19" s="22" t="n">
        <f aca="false">[6]SINDACO!B12</f>
        <v>536</v>
      </c>
      <c r="C19" s="22" t="n">
        <f aca="false">[6]SINDACO!C12</f>
        <v>611</v>
      </c>
      <c r="D19" s="22" t="n">
        <f aca="false">[6]SINDACO!D12</f>
        <v>1147</v>
      </c>
      <c r="E19" s="22" t="n">
        <f aca="false">[6]SINDACO!E12</f>
        <v>176</v>
      </c>
      <c r="F19" s="22" t="n">
        <f aca="false">[6]SINDACO!F12</f>
        <v>170</v>
      </c>
      <c r="G19" s="22" t="n">
        <f aca="false">[6]SINDACO!G12</f>
        <v>346</v>
      </c>
      <c r="H19" s="22" t="n">
        <f aca="false">[6]SINDACO!H12</f>
        <v>194</v>
      </c>
      <c r="I19" s="22" t="n">
        <f aca="false">[6]SINDACO!I12</f>
        <v>27</v>
      </c>
      <c r="J19" s="22" t="n">
        <f aca="false">[6]SINDACO!J12</f>
        <v>10</v>
      </c>
      <c r="K19" s="22" t="n">
        <f aca="false">[6]SINDACO!K12</f>
        <v>51</v>
      </c>
      <c r="L19" s="22" t="n">
        <f aca="false">[6]SINDACO!L12</f>
        <v>56</v>
      </c>
      <c r="M19" s="22" t="n">
        <f aca="false">[6]SINDACO!M12</f>
        <v>3</v>
      </c>
      <c r="N19" s="22" t="n">
        <f aca="false">[6]SINDACO!N12</f>
        <v>341</v>
      </c>
      <c r="O19" s="22" t="n">
        <f aca="false">[6]SINDACO!O12</f>
        <v>0</v>
      </c>
      <c r="P19" s="22" t="n">
        <f aca="false">[6]SINDACO!P12</f>
        <v>1</v>
      </c>
      <c r="Q19" s="22" t="n">
        <f aca="false">[6]SINDACO!Q12</f>
        <v>4</v>
      </c>
      <c r="R19" s="23" t="n">
        <f aca="false">[6]SINDACO!R12</f>
        <v>346</v>
      </c>
      <c r="S19" s="24" t="n">
        <f aca="false">R19-G19</f>
        <v>0</v>
      </c>
      <c r="T19" s="25" t="n">
        <f aca="false">A19</f>
        <v>15</v>
      </c>
    </row>
    <row r="20" customFormat="false" ht="21.25" hidden="false" customHeight="true" outlineLevel="0" collapsed="false">
      <c r="A20" s="21" t="n">
        <f aca="false">[6]SINDACO!A13</f>
        <v>16</v>
      </c>
      <c r="B20" s="22" t="n">
        <f aca="false">[6]SINDACO!B13</f>
        <v>519</v>
      </c>
      <c r="C20" s="22" t="n">
        <f aca="false">[6]SINDACO!C13</f>
        <v>580</v>
      </c>
      <c r="D20" s="22" t="n">
        <f aca="false">[6]SINDACO!D13</f>
        <v>1099</v>
      </c>
      <c r="E20" s="22" t="n">
        <f aca="false">[6]SINDACO!E13</f>
        <v>179</v>
      </c>
      <c r="F20" s="22" t="n">
        <f aca="false">[6]SINDACO!F13</f>
        <v>190</v>
      </c>
      <c r="G20" s="22" t="n">
        <f aca="false">[6]SINDACO!G13</f>
        <v>369</v>
      </c>
      <c r="H20" s="22" t="n">
        <f aca="false">[6]SINDACO!H13</f>
        <v>207</v>
      </c>
      <c r="I20" s="22" t="n">
        <f aca="false">[6]SINDACO!I13</f>
        <v>25</v>
      </c>
      <c r="J20" s="22" t="n">
        <f aca="false">[6]SINDACO!J13</f>
        <v>11</v>
      </c>
      <c r="K20" s="22" t="n">
        <f aca="false">[6]SINDACO!K13</f>
        <v>64</v>
      </c>
      <c r="L20" s="22" t="n">
        <f aca="false">[6]SINDACO!L13</f>
        <v>51</v>
      </c>
      <c r="M20" s="22" t="n">
        <f aca="false">[6]SINDACO!M13</f>
        <v>5</v>
      </c>
      <c r="N20" s="22" t="n">
        <f aca="false">[6]SINDACO!N13</f>
        <v>363</v>
      </c>
      <c r="O20" s="22" t="n">
        <f aca="false">[6]SINDACO!O13</f>
        <v>0</v>
      </c>
      <c r="P20" s="22" t="n">
        <f aca="false">[6]SINDACO!P13</f>
        <v>2</v>
      </c>
      <c r="Q20" s="22" t="n">
        <f aca="false">[6]SINDACO!Q13</f>
        <v>4</v>
      </c>
      <c r="R20" s="23" t="n">
        <f aca="false">[6]SINDACO!R13</f>
        <v>369</v>
      </c>
      <c r="S20" s="24" t="n">
        <f aca="false">R20-G20</f>
        <v>0</v>
      </c>
      <c r="T20" s="25" t="n">
        <f aca="false">A20</f>
        <v>16</v>
      </c>
    </row>
    <row r="21" customFormat="false" ht="21.25" hidden="false" customHeight="true" outlineLevel="0" collapsed="false">
      <c r="A21" s="21" t="n">
        <f aca="false">[6]SINDACO!A14</f>
        <v>17</v>
      </c>
      <c r="B21" s="22" t="n">
        <f aca="false">[6]SINDACO!B14</f>
        <v>369</v>
      </c>
      <c r="C21" s="22" t="n">
        <f aca="false">[6]SINDACO!C14</f>
        <v>406</v>
      </c>
      <c r="D21" s="22" t="n">
        <f aca="false">[6]SINDACO!D14</f>
        <v>775</v>
      </c>
      <c r="E21" s="22" t="n">
        <f aca="false">[6]SINDACO!E14</f>
        <v>219</v>
      </c>
      <c r="F21" s="22" t="n">
        <f aca="false">[6]SINDACO!F14</f>
        <v>224</v>
      </c>
      <c r="G21" s="22" t="n">
        <f aca="false">[6]SINDACO!G14</f>
        <v>443</v>
      </c>
      <c r="H21" s="22" t="n">
        <f aca="false">[6]SINDACO!H14</f>
        <v>242</v>
      </c>
      <c r="I21" s="22" t="n">
        <f aca="false">[6]SINDACO!I14</f>
        <v>32</v>
      </c>
      <c r="J21" s="22" t="n">
        <f aca="false">[6]SINDACO!J14</f>
        <v>20</v>
      </c>
      <c r="K21" s="22" t="n">
        <f aca="false">[6]SINDACO!K14</f>
        <v>64</v>
      </c>
      <c r="L21" s="22" t="n">
        <f aca="false">[6]SINDACO!L14</f>
        <v>63</v>
      </c>
      <c r="M21" s="22" t="n">
        <f aca="false">[6]SINDACO!M14</f>
        <v>7</v>
      </c>
      <c r="N21" s="22" t="n">
        <f aca="false">[6]SINDACO!N14</f>
        <v>428</v>
      </c>
      <c r="O21" s="22" t="n">
        <f aca="false">[6]SINDACO!O14</f>
        <v>0</v>
      </c>
      <c r="P21" s="22" t="n">
        <f aca="false">[6]SINDACO!P14</f>
        <v>9</v>
      </c>
      <c r="Q21" s="22" t="n">
        <f aca="false">[6]SINDACO!Q14</f>
        <v>6</v>
      </c>
      <c r="R21" s="23" t="n">
        <f aca="false">[6]SINDACO!R14</f>
        <v>443</v>
      </c>
      <c r="S21" s="24" t="n">
        <f aca="false">R21-G21</f>
        <v>0</v>
      </c>
      <c r="T21" s="25" t="n">
        <f aca="false">A21</f>
        <v>17</v>
      </c>
    </row>
    <row r="22" customFormat="false" ht="21.25" hidden="false" customHeight="true" outlineLevel="0" collapsed="false">
      <c r="A22" s="21" t="n">
        <f aca="false">[6]SINDACO!A15</f>
        <v>18</v>
      </c>
      <c r="B22" s="22" t="n">
        <f aca="false">[6]SINDACO!B15</f>
        <v>449</v>
      </c>
      <c r="C22" s="22" t="n">
        <f aca="false">[6]SINDACO!C15</f>
        <v>461</v>
      </c>
      <c r="D22" s="22" t="n">
        <f aca="false">[6]SINDACO!D15</f>
        <v>910</v>
      </c>
      <c r="E22" s="22" t="n">
        <f aca="false">[6]SINDACO!E15</f>
        <v>267</v>
      </c>
      <c r="F22" s="22" t="n">
        <f aca="false">[6]SINDACO!F15</f>
        <v>263</v>
      </c>
      <c r="G22" s="22" t="n">
        <f aca="false">[6]SINDACO!G15</f>
        <v>530</v>
      </c>
      <c r="H22" s="22" t="n">
        <f aca="false">[6]SINDACO!H15</f>
        <v>261</v>
      </c>
      <c r="I22" s="22" t="n">
        <f aca="false">[6]SINDACO!I15</f>
        <v>35</v>
      </c>
      <c r="J22" s="22" t="n">
        <f aca="false">[6]SINDACO!J15</f>
        <v>31</v>
      </c>
      <c r="K22" s="22" t="n">
        <f aca="false">[6]SINDACO!K15</f>
        <v>91</v>
      </c>
      <c r="L22" s="22" t="n">
        <f aca="false">[6]SINDACO!L15</f>
        <v>78</v>
      </c>
      <c r="M22" s="22" t="n">
        <f aca="false">[6]SINDACO!M15</f>
        <v>10</v>
      </c>
      <c r="N22" s="22" t="n">
        <f aca="false">[6]SINDACO!N15</f>
        <v>506</v>
      </c>
      <c r="O22" s="22" t="n">
        <f aca="false">[6]SINDACO!O15</f>
        <v>0</v>
      </c>
      <c r="P22" s="22" t="n">
        <f aca="false">[6]SINDACO!P15</f>
        <v>6</v>
      </c>
      <c r="Q22" s="22" t="n">
        <f aca="false">[6]SINDACO!Q15</f>
        <v>18</v>
      </c>
      <c r="R22" s="23" t="n">
        <f aca="false">[6]SINDACO!R15</f>
        <v>530</v>
      </c>
      <c r="S22" s="24" t="n">
        <f aca="false">R22-G22</f>
        <v>0</v>
      </c>
      <c r="T22" s="25" t="n">
        <f aca="false">A22</f>
        <v>18</v>
      </c>
    </row>
    <row r="23" customFormat="false" ht="21.25" hidden="false" customHeight="true" outlineLevel="0" collapsed="false">
      <c r="A23" s="21" t="n">
        <f aca="false">[6]SINDACO!A16</f>
        <v>19</v>
      </c>
      <c r="B23" s="22" t="n">
        <f aca="false">[6]SINDACO!B16</f>
        <v>425</v>
      </c>
      <c r="C23" s="22" t="n">
        <f aca="false">[6]SINDACO!C16</f>
        <v>428</v>
      </c>
      <c r="D23" s="22" t="n">
        <f aca="false">[6]SINDACO!D16</f>
        <v>853</v>
      </c>
      <c r="E23" s="22" t="n">
        <f aca="false">[6]SINDACO!E16</f>
        <v>236</v>
      </c>
      <c r="F23" s="22" t="n">
        <f aca="false">[6]SINDACO!F16</f>
        <v>223</v>
      </c>
      <c r="G23" s="22" t="n">
        <f aca="false">[6]SINDACO!G16</f>
        <v>459</v>
      </c>
      <c r="H23" s="22" t="n">
        <f aca="false">[6]SINDACO!H16</f>
        <v>262</v>
      </c>
      <c r="I23" s="22" t="n">
        <f aca="false">[6]SINDACO!I16</f>
        <v>38</v>
      </c>
      <c r="J23" s="22" t="n">
        <f aca="false">[6]SINDACO!J16</f>
        <v>17</v>
      </c>
      <c r="K23" s="22" t="n">
        <f aca="false">[6]SINDACO!K16</f>
        <v>57</v>
      </c>
      <c r="L23" s="22" t="n">
        <f aca="false">[6]SINDACO!L16</f>
        <v>67</v>
      </c>
      <c r="M23" s="22" t="n">
        <f aca="false">[6]SINDACO!M16</f>
        <v>4</v>
      </c>
      <c r="N23" s="22" t="n">
        <f aca="false">[6]SINDACO!N16</f>
        <v>445</v>
      </c>
      <c r="O23" s="22" t="n">
        <f aca="false">[6]SINDACO!O16</f>
        <v>0</v>
      </c>
      <c r="P23" s="22" t="n">
        <f aca="false">[6]SINDACO!P16</f>
        <v>5</v>
      </c>
      <c r="Q23" s="22" t="n">
        <f aca="false">[6]SINDACO!Q16</f>
        <v>9</v>
      </c>
      <c r="R23" s="23" t="n">
        <f aca="false">[6]SINDACO!R16</f>
        <v>459</v>
      </c>
      <c r="S23" s="24" t="n">
        <f aca="false">R23-G23</f>
        <v>0</v>
      </c>
      <c r="T23" s="25" t="n">
        <f aca="false">A23</f>
        <v>19</v>
      </c>
    </row>
    <row r="24" customFormat="false" ht="21.25" hidden="false" customHeight="true" outlineLevel="0" collapsed="false">
      <c r="A24" s="21" t="n">
        <f aca="false">[6]SINDACO!A17</f>
        <v>20</v>
      </c>
      <c r="B24" s="22" t="n">
        <f aca="false">[6]SINDACO!B17</f>
        <v>462</v>
      </c>
      <c r="C24" s="22" t="n">
        <f aca="false">[6]SINDACO!C17</f>
        <v>445</v>
      </c>
      <c r="D24" s="22" t="n">
        <f aca="false">[6]SINDACO!D17</f>
        <v>907</v>
      </c>
      <c r="E24" s="22" t="n">
        <f aca="false">[6]SINDACO!E17</f>
        <v>273</v>
      </c>
      <c r="F24" s="22" t="n">
        <f aca="false">[6]SINDACO!F17</f>
        <v>244</v>
      </c>
      <c r="G24" s="22" t="n">
        <f aca="false">[6]SINDACO!G17</f>
        <v>517</v>
      </c>
      <c r="H24" s="22" t="n">
        <f aca="false">[6]SINDACO!H17</f>
        <v>298</v>
      </c>
      <c r="I24" s="22" t="n">
        <f aca="false">[6]SINDACO!I17</f>
        <v>36</v>
      </c>
      <c r="J24" s="22" t="n">
        <f aca="false">[6]SINDACO!J17</f>
        <v>16</v>
      </c>
      <c r="K24" s="22" t="n">
        <f aca="false">[6]SINDACO!K17</f>
        <v>39</v>
      </c>
      <c r="L24" s="22" t="n">
        <f aca="false">[6]SINDACO!L17</f>
        <v>115</v>
      </c>
      <c r="M24" s="22" t="n">
        <f aca="false">[6]SINDACO!M17</f>
        <v>2</v>
      </c>
      <c r="N24" s="22" t="n">
        <f aca="false">[6]SINDACO!N17</f>
        <v>506</v>
      </c>
      <c r="O24" s="22" t="n">
        <f aca="false">[6]SINDACO!O17</f>
        <v>0</v>
      </c>
      <c r="P24" s="22" t="n">
        <f aca="false">[6]SINDACO!P17</f>
        <v>6</v>
      </c>
      <c r="Q24" s="22" t="n">
        <f aca="false">[6]SINDACO!Q17</f>
        <v>5</v>
      </c>
      <c r="R24" s="23" t="n">
        <f aca="false">[6]SINDACO!R17</f>
        <v>517</v>
      </c>
      <c r="S24" s="24" t="n">
        <f aca="false">R24-G24</f>
        <v>0</v>
      </c>
      <c r="T24" s="25" t="n">
        <f aca="false">A24</f>
        <v>20</v>
      </c>
    </row>
    <row r="25" customFormat="false" ht="21.25" hidden="false" customHeight="true" outlineLevel="0" collapsed="false">
      <c r="A25" s="21" t="n">
        <f aca="false">[6]SINDACO!A18</f>
        <v>21</v>
      </c>
      <c r="B25" s="22" t="n">
        <f aca="false">[6]SINDACO!B18</f>
        <v>434</v>
      </c>
      <c r="C25" s="22" t="n">
        <f aca="false">[6]SINDACO!C18</f>
        <v>415</v>
      </c>
      <c r="D25" s="22" t="n">
        <f aca="false">[6]SINDACO!D18</f>
        <v>849</v>
      </c>
      <c r="E25" s="22" t="n">
        <f aca="false">[6]SINDACO!E18</f>
        <v>249</v>
      </c>
      <c r="F25" s="22" t="n">
        <f aca="false">[6]SINDACO!F18</f>
        <v>218</v>
      </c>
      <c r="G25" s="22" t="n">
        <f aca="false">[6]SINDACO!G18</f>
        <v>467</v>
      </c>
      <c r="H25" s="22" t="n">
        <f aca="false">[6]SINDACO!H18</f>
        <v>261</v>
      </c>
      <c r="I25" s="22" t="n">
        <f aca="false">[6]SINDACO!I18</f>
        <v>33</v>
      </c>
      <c r="J25" s="22" t="n">
        <f aca="false">[6]SINDACO!J18</f>
        <v>18</v>
      </c>
      <c r="K25" s="22" t="n">
        <f aca="false">[6]SINDACO!K18</f>
        <v>61</v>
      </c>
      <c r="L25" s="22" t="n">
        <f aca="false">[6]SINDACO!L18</f>
        <v>81</v>
      </c>
      <c r="M25" s="22" t="n">
        <f aca="false">[6]SINDACO!M18</f>
        <v>5</v>
      </c>
      <c r="N25" s="22" t="n">
        <f aca="false">[6]SINDACO!N18</f>
        <v>459</v>
      </c>
      <c r="O25" s="22" t="n">
        <f aca="false">[6]SINDACO!O18</f>
        <v>0</v>
      </c>
      <c r="P25" s="22" t="n">
        <f aca="false">[6]SINDACO!P18</f>
        <v>5</v>
      </c>
      <c r="Q25" s="22" t="n">
        <f aca="false">[6]SINDACO!Q18</f>
        <v>3</v>
      </c>
      <c r="R25" s="23" t="n">
        <f aca="false">[6]SINDACO!R18</f>
        <v>467</v>
      </c>
      <c r="S25" s="24" t="n">
        <f aca="false">R25-G25</f>
        <v>0</v>
      </c>
      <c r="T25" s="25" t="n">
        <f aca="false">A25</f>
        <v>21</v>
      </c>
    </row>
    <row r="26" customFormat="false" ht="21.25" hidden="false" customHeight="true" outlineLevel="0" collapsed="false">
      <c r="A26" s="21" t="n">
        <f aca="false">[7]SINDACO!A11</f>
        <v>22</v>
      </c>
      <c r="B26" s="22" t="n">
        <f aca="false">[7]SINDACO!B11</f>
        <v>350</v>
      </c>
      <c r="C26" s="22" t="n">
        <f aca="false">[7]SINDACO!C11</f>
        <v>401</v>
      </c>
      <c r="D26" s="22" t="n">
        <f aca="false">[7]SINDACO!D11</f>
        <v>751</v>
      </c>
      <c r="E26" s="22" t="n">
        <f aca="false">[7]SINDACO!E11</f>
        <v>230</v>
      </c>
      <c r="F26" s="22" t="n">
        <f aca="false">[7]SINDACO!F11</f>
        <v>254</v>
      </c>
      <c r="G26" s="22" t="n">
        <f aca="false">[7]SINDACO!G11</f>
        <v>484</v>
      </c>
      <c r="H26" s="22" t="n">
        <f aca="false">[7]SINDACO!H11</f>
        <v>276</v>
      </c>
      <c r="I26" s="22" t="n">
        <f aca="false">[7]SINDACO!I11</f>
        <v>25</v>
      </c>
      <c r="J26" s="22" t="n">
        <f aca="false">[7]SINDACO!J11</f>
        <v>23</v>
      </c>
      <c r="K26" s="22" t="n">
        <f aca="false">[7]SINDACO!K11</f>
        <v>60</v>
      </c>
      <c r="L26" s="22" t="n">
        <f aca="false">[7]SINDACO!L11</f>
        <v>81</v>
      </c>
      <c r="M26" s="22" t="n">
        <f aca="false">[7]SINDACO!M11</f>
        <v>4</v>
      </c>
      <c r="N26" s="22" t="n">
        <f aca="false">[7]SINDACO!N11</f>
        <v>469</v>
      </c>
      <c r="O26" s="22" t="n">
        <f aca="false">[7]SINDACO!O11</f>
        <v>0</v>
      </c>
      <c r="P26" s="22" t="n">
        <f aca="false">[7]SINDACO!P11</f>
        <v>7</v>
      </c>
      <c r="Q26" s="22" t="n">
        <f aca="false">[7]SINDACO!Q11</f>
        <v>8</v>
      </c>
      <c r="R26" s="23" t="n">
        <f aca="false">[7]SINDACO!R11</f>
        <v>484</v>
      </c>
      <c r="S26" s="24" t="n">
        <f aca="false">R26-G26</f>
        <v>0</v>
      </c>
      <c r="T26" s="25" t="n">
        <f aca="false">A26</f>
        <v>22</v>
      </c>
    </row>
    <row r="27" customFormat="false" ht="21.25" hidden="false" customHeight="true" outlineLevel="0" collapsed="false">
      <c r="A27" s="21" t="n">
        <f aca="false">[6]SINDACO!A19</f>
        <v>23</v>
      </c>
      <c r="B27" s="22" t="n">
        <f aca="false">[6]SINDACO!B19</f>
        <v>238</v>
      </c>
      <c r="C27" s="22" t="n">
        <f aca="false">[6]SINDACO!C19</f>
        <v>266</v>
      </c>
      <c r="D27" s="22" t="n">
        <f aca="false">[6]SINDACO!D19</f>
        <v>504</v>
      </c>
      <c r="E27" s="22" t="n">
        <f aca="false">[6]SINDACO!E19</f>
        <v>153</v>
      </c>
      <c r="F27" s="22" t="n">
        <f aca="false">[6]SINDACO!F19</f>
        <v>172</v>
      </c>
      <c r="G27" s="22" t="n">
        <f aca="false">[6]SINDACO!G19</f>
        <v>325</v>
      </c>
      <c r="H27" s="22" t="n">
        <f aca="false">[6]SINDACO!H19</f>
        <v>197</v>
      </c>
      <c r="I27" s="22" t="n">
        <f aca="false">[6]SINDACO!I19</f>
        <v>9</v>
      </c>
      <c r="J27" s="22" t="n">
        <f aca="false">[6]SINDACO!J19</f>
        <v>12</v>
      </c>
      <c r="K27" s="22" t="n">
        <f aca="false">[6]SINDACO!K19</f>
        <v>38</v>
      </c>
      <c r="L27" s="22" t="n">
        <f aca="false">[6]SINDACO!L19</f>
        <v>61</v>
      </c>
      <c r="M27" s="22" t="n">
        <f aca="false">[6]SINDACO!M19</f>
        <v>5</v>
      </c>
      <c r="N27" s="22" t="n">
        <f aca="false">[6]SINDACO!N19</f>
        <v>322</v>
      </c>
      <c r="O27" s="22" t="n">
        <f aca="false">[6]SINDACO!O19</f>
        <v>0</v>
      </c>
      <c r="P27" s="22" t="n">
        <f aca="false">[6]SINDACO!P19</f>
        <v>1</v>
      </c>
      <c r="Q27" s="22" t="n">
        <f aca="false">[6]SINDACO!Q19</f>
        <v>2</v>
      </c>
      <c r="R27" s="23" t="n">
        <f aca="false">[6]SINDACO!R19</f>
        <v>325</v>
      </c>
      <c r="S27" s="24" t="n">
        <f aca="false">R27-G27</f>
        <v>0</v>
      </c>
      <c r="T27" s="25" t="n">
        <f aca="false">A27</f>
        <v>23</v>
      </c>
    </row>
    <row r="28" customFormat="false" ht="21.25" hidden="false" customHeight="true" outlineLevel="0" collapsed="false">
      <c r="A28" s="21" t="n">
        <f aca="false">[6]SINDACO!A20</f>
        <v>24</v>
      </c>
      <c r="B28" s="22" t="n">
        <f aca="false">[6]SINDACO!B20</f>
        <v>382</v>
      </c>
      <c r="C28" s="22" t="n">
        <f aca="false">[6]SINDACO!C20</f>
        <v>424</v>
      </c>
      <c r="D28" s="22" t="n">
        <f aca="false">[6]SINDACO!D20</f>
        <v>806</v>
      </c>
      <c r="E28" s="22" t="n">
        <f aca="false">[6]SINDACO!E20</f>
        <v>241</v>
      </c>
      <c r="F28" s="22" t="n">
        <f aca="false">[6]SINDACO!F20</f>
        <v>249</v>
      </c>
      <c r="G28" s="22" t="n">
        <f aca="false">[6]SINDACO!G20</f>
        <v>490</v>
      </c>
      <c r="H28" s="22" t="n">
        <f aca="false">[6]SINDACO!H20</f>
        <v>256</v>
      </c>
      <c r="I28" s="22" t="n">
        <f aca="false">[6]SINDACO!I20</f>
        <v>34</v>
      </c>
      <c r="J28" s="22" t="n">
        <f aca="false">[6]SINDACO!J20</f>
        <v>21</v>
      </c>
      <c r="K28" s="22" t="n">
        <f aca="false">[6]SINDACO!K20</f>
        <v>51</v>
      </c>
      <c r="L28" s="22" t="n">
        <f aca="false">[6]SINDACO!L20</f>
        <v>111</v>
      </c>
      <c r="M28" s="22" t="n">
        <f aca="false">[6]SINDACO!M20</f>
        <v>10</v>
      </c>
      <c r="N28" s="22" t="n">
        <f aca="false">[6]SINDACO!N20</f>
        <v>483</v>
      </c>
      <c r="O28" s="22" t="n">
        <f aca="false">[6]SINDACO!O20</f>
        <v>0</v>
      </c>
      <c r="P28" s="22" t="n">
        <f aca="false">[6]SINDACO!P20</f>
        <v>3</v>
      </c>
      <c r="Q28" s="22" t="n">
        <f aca="false">[6]SINDACO!Q20</f>
        <v>4</v>
      </c>
      <c r="R28" s="23" t="n">
        <f aca="false">[6]SINDACO!R20</f>
        <v>490</v>
      </c>
      <c r="S28" s="24" t="n">
        <f aca="false">R28-G28</f>
        <v>0</v>
      </c>
      <c r="T28" s="25" t="n">
        <f aca="false">A28</f>
        <v>24</v>
      </c>
    </row>
    <row r="29" customFormat="false" ht="21.25" hidden="false" customHeight="true" outlineLevel="0" collapsed="false">
      <c r="A29" s="21" t="n">
        <f aca="false">[6]SINDACO!A21</f>
        <v>25</v>
      </c>
      <c r="B29" s="22" t="n">
        <f aca="false">[6]SINDACO!B21</f>
        <v>376</v>
      </c>
      <c r="C29" s="22" t="n">
        <f aca="false">[6]SINDACO!C21</f>
        <v>400</v>
      </c>
      <c r="D29" s="22" t="n">
        <f aca="false">[6]SINDACO!D21</f>
        <v>776</v>
      </c>
      <c r="E29" s="22" t="n">
        <f aca="false">[6]SINDACO!E21</f>
        <v>228</v>
      </c>
      <c r="F29" s="22" t="n">
        <f aca="false">[6]SINDACO!F21</f>
        <v>222</v>
      </c>
      <c r="G29" s="22" t="n">
        <f aca="false">[6]SINDACO!G21</f>
        <v>450</v>
      </c>
      <c r="H29" s="22" t="n">
        <f aca="false">[6]SINDACO!H21</f>
        <v>271</v>
      </c>
      <c r="I29" s="22" t="n">
        <f aca="false">[6]SINDACO!I21</f>
        <v>26</v>
      </c>
      <c r="J29" s="22" t="n">
        <f aca="false">[6]SINDACO!J21</f>
        <v>11</v>
      </c>
      <c r="K29" s="22" t="n">
        <f aca="false">[6]SINDACO!K21</f>
        <v>53</v>
      </c>
      <c r="L29" s="22" t="n">
        <f aca="false">[6]SINDACO!L21</f>
        <v>70</v>
      </c>
      <c r="M29" s="22" t="n">
        <f aca="false">[6]SINDACO!M21</f>
        <v>9</v>
      </c>
      <c r="N29" s="22" t="n">
        <f aca="false">[6]SINDACO!N21</f>
        <v>440</v>
      </c>
      <c r="O29" s="22" t="n">
        <f aca="false">[6]SINDACO!O21</f>
        <v>0</v>
      </c>
      <c r="P29" s="22" t="n">
        <f aca="false">[6]SINDACO!P21</f>
        <v>3</v>
      </c>
      <c r="Q29" s="22" t="n">
        <f aca="false">[6]SINDACO!Q21</f>
        <v>7</v>
      </c>
      <c r="R29" s="23" t="n">
        <f aca="false">[6]SINDACO!R21</f>
        <v>450</v>
      </c>
      <c r="S29" s="24" t="n">
        <f aca="false">R29-G29</f>
        <v>0</v>
      </c>
      <c r="T29" s="25" t="n">
        <f aca="false">A29</f>
        <v>25</v>
      </c>
    </row>
    <row r="30" customFormat="false" ht="21.25" hidden="false" customHeight="true" outlineLevel="0" collapsed="false">
      <c r="A30" s="21" t="n">
        <f aca="false">[6]SINDACO!A22</f>
        <v>26</v>
      </c>
      <c r="B30" s="22" t="n">
        <f aca="false">[6]SINDACO!B22</f>
        <v>401</v>
      </c>
      <c r="C30" s="22" t="n">
        <f aca="false">[6]SINDACO!C22</f>
        <v>416</v>
      </c>
      <c r="D30" s="22" t="n">
        <f aca="false">[6]SINDACO!D22</f>
        <v>817</v>
      </c>
      <c r="E30" s="22" t="n">
        <f aca="false">[6]SINDACO!E22</f>
        <v>228</v>
      </c>
      <c r="F30" s="22" t="n">
        <f aca="false">[6]SINDACO!F22</f>
        <v>221</v>
      </c>
      <c r="G30" s="22" t="n">
        <f aca="false">[6]SINDACO!G22</f>
        <v>449</v>
      </c>
      <c r="H30" s="22" t="n">
        <f aca="false">[6]SINDACO!H22</f>
        <v>233</v>
      </c>
      <c r="I30" s="22" t="n">
        <f aca="false">[6]SINDACO!I22</f>
        <v>44</v>
      </c>
      <c r="J30" s="22" t="n">
        <f aca="false">[6]SINDACO!J22</f>
        <v>15</v>
      </c>
      <c r="K30" s="22" t="n">
        <f aca="false">[6]SINDACO!K22</f>
        <v>47</v>
      </c>
      <c r="L30" s="22" t="n">
        <f aca="false">[6]SINDACO!L22</f>
        <v>93</v>
      </c>
      <c r="M30" s="22" t="n">
        <f aca="false">[6]SINDACO!M22</f>
        <v>10</v>
      </c>
      <c r="N30" s="22" t="n">
        <f aca="false">[6]SINDACO!N22</f>
        <v>442</v>
      </c>
      <c r="O30" s="22" t="n">
        <f aca="false">[6]SINDACO!O22</f>
        <v>0</v>
      </c>
      <c r="P30" s="22" t="n">
        <f aca="false">[6]SINDACO!P22</f>
        <v>4</v>
      </c>
      <c r="Q30" s="22" t="n">
        <f aca="false">[6]SINDACO!Q22</f>
        <v>3</v>
      </c>
      <c r="R30" s="23" t="n">
        <f aca="false">[6]SINDACO!R22</f>
        <v>449</v>
      </c>
      <c r="S30" s="24" t="n">
        <f aca="false">R30-G30</f>
        <v>0</v>
      </c>
      <c r="T30" s="25" t="n">
        <f aca="false">A30</f>
        <v>26</v>
      </c>
    </row>
    <row r="31" customFormat="false" ht="21.25" hidden="false" customHeight="true" outlineLevel="0" collapsed="false">
      <c r="A31" s="21" t="n">
        <f aca="false">[7]SINDACO!A12</f>
        <v>27</v>
      </c>
      <c r="B31" s="22" t="n">
        <f aca="false">[7]SINDACO!B12</f>
        <v>0</v>
      </c>
      <c r="C31" s="22" t="n">
        <f aca="false">[7]SINDACO!C12</f>
        <v>0</v>
      </c>
      <c r="D31" s="22" t="n">
        <f aca="false">[7]SINDACO!D12</f>
        <v>0</v>
      </c>
      <c r="E31" s="22" t="n">
        <f aca="false">[7]SINDACO!E12</f>
        <v>16</v>
      </c>
      <c r="F31" s="22" t="n">
        <f aca="false">[7]SINDACO!F12</f>
        <v>7</v>
      </c>
      <c r="G31" s="22" t="n">
        <f aca="false">[7]SINDACO!G12</f>
        <v>23</v>
      </c>
      <c r="H31" s="22" t="n">
        <f aca="false">[7]SINDACO!H12</f>
        <v>13</v>
      </c>
      <c r="I31" s="22" t="n">
        <f aca="false">[7]SINDACO!I12</f>
        <v>0</v>
      </c>
      <c r="J31" s="22" t="n">
        <f aca="false">[7]SINDACO!J12</f>
        <v>1</v>
      </c>
      <c r="K31" s="22" t="n">
        <f aca="false">[7]SINDACO!K12</f>
        <v>3</v>
      </c>
      <c r="L31" s="22" t="n">
        <f aca="false">[7]SINDACO!L12</f>
        <v>6</v>
      </c>
      <c r="M31" s="22" t="n">
        <f aca="false">[7]SINDACO!M12</f>
        <v>0</v>
      </c>
      <c r="N31" s="22" t="n">
        <f aca="false">[7]SINDACO!N12</f>
        <v>23</v>
      </c>
      <c r="O31" s="22" t="n">
        <f aca="false">[7]SINDACO!O12</f>
        <v>0</v>
      </c>
      <c r="P31" s="22" t="n">
        <f aca="false">[7]SINDACO!P12</f>
        <v>0</v>
      </c>
      <c r="Q31" s="22" t="n">
        <f aca="false">[7]SINDACO!Q12</f>
        <v>0</v>
      </c>
      <c r="R31" s="23" t="n">
        <f aca="false">[7]SINDACO!R12</f>
        <v>23</v>
      </c>
      <c r="S31" s="24" t="n">
        <f aca="false">R31-G31</f>
        <v>0</v>
      </c>
      <c r="T31" s="25" t="n">
        <f aca="false">A31</f>
        <v>27</v>
      </c>
    </row>
    <row r="32" customFormat="false" ht="21.25" hidden="false" customHeight="true" outlineLevel="0" collapsed="false">
      <c r="A32" s="21" t="n">
        <f aca="false">[6]SINDACO!A23</f>
        <v>28</v>
      </c>
      <c r="B32" s="22" t="n">
        <f aca="false">[6]SINDACO!B23</f>
        <v>338</v>
      </c>
      <c r="C32" s="22" t="n">
        <f aca="false">[6]SINDACO!C23</f>
        <v>404</v>
      </c>
      <c r="D32" s="22" t="n">
        <f aca="false">[6]SINDACO!D23</f>
        <v>742</v>
      </c>
      <c r="E32" s="22" t="n">
        <f aca="false">[6]SINDACO!E23</f>
        <v>236</v>
      </c>
      <c r="F32" s="22" t="n">
        <f aca="false">[6]SINDACO!F23</f>
        <v>257</v>
      </c>
      <c r="G32" s="22" t="n">
        <f aca="false">[6]SINDACO!G23</f>
        <v>493</v>
      </c>
      <c r="H32" s="22" t="n">
        <f aca="false">[6]SINDACO!H23</f>
        <v>287</v>
      </c>
      <c r="I32" s="22" t="n">
        <f aca="false">[6]SINDACO!I23</f>
        <v>27</v>
      </c>
      <c r="J32" s="22" t="n">
        <f aca="false">[6]SINDACO!J23</f>
        <v>6</v>
      </c>
      <c r="K32" s="22" t="n">
        <f aca="false">[6]SINDACO!K23</f>
        <v>58</v>
      </c>
      <c r="L32" s="22" t="n">
        <f aca="false">[6]SINDACO!L23</f>
        <v>103</v>
      </c>
      <c r="M32" s="22" t="n">
        <f aca="false">[6]SINDACO!M23</f>
        <v>6</v>
      </c>
      <c r="N32" s="22" t="n">
        <f aca="false">[6]SINDACO!N23</f>
        <v>487</v>
      </c>
      <c r="O32" s="22" t="n">
        <f aca="false">[6]SINDACO!O23</f>
        <v>0</v>
      </c>
      <c r="P32" s="22" t="n">
        <f aca="false">[6]SINDACO!P23</f>
        <v>4</v>
      </c>
      <c r="Q32" s="22" t="n">
        <f aca="false">[6]SINDACO!Q23</f>
        <v>2</v>
      </c>
      <c r="R32" s="23" t="n">
        <f aca="false">[6]SINDACO!R23</f>
        <v>493</v>
      </c>
      <c r="S32" s="24" t="n">
        <f aca="false">R32-G32</f>
        <v>0</v>
      </c>
      <c r="T32" s="25" t="n">
        <f aca="false">A32</f>
        <v>28</v>
      </c>
    </row>
    <row r="33" customFormat="false" ht="21.25" hidden="false" customHeight="true" outlineLevel="0" collapsed="false">
      <c r="A33" s="21" t="n">
        <f aca="false">[6]SINDACO!A24</f>
        <v>29</v>
      </c>
      <c r="B33" s="22" t="n">
        <f aca="false">[6]SINDACO!B24</f>
        <v>339</v>
      </c>
      <c r="C33" s="22" t="n">
        <f aca="false">[6]SINDACO!C24</f>
        <v>397</v>
      </c>
      <c r="D33" s="22" t="n">
        <f aca="false">[6]SINDACO!D24</f>
        <v>736</v>
      </c>
      <c r="E33" s="22" t="n">
        <f aca="false">[6]SINDACO!E24</f>
        <v>215</v>
      </c>
      <c r="F33" s="22" t="n">
        <f aca="false">[6]SINDACO!F24</f>
        <v>211</v>
      </c>
      <c r="G33" s="22" t="n">
        <f aca="false">[6]SINDACO!G24</f>
        <v>426</v>
      </c>
      <c r="H33" s="22" t="n">
        <f aca="false">[6]SINDACO!H24</f>
        <v>259</v>
      </c>
      <c r="I33" s="22" t="n">
        <f aca="false">[6]SINDACO!I24</f>
        <v>25</v>
      </c>
      <c r="J33" s="22" t="n">
        <f aca="false">[6]SINDACO!J24</f>
        <v>13</v>
      </c>
      <c r="K33" s="22" t="n">
        <f aca="false">[6]SINDACO!K24</f>
        <v>37</v>
      </c>
      <c r="L33" s="22" t="n">
        <f aca="false">[6]SINDACO!L24</f>
        <v>80</v>
      </c>
      <c r="M33" s="22" t="n">
        <f aca="false">[6]SINDACO!M24</f>
        <v>6</v>
      </c>
      <c r="N33" s="22" t="n">
        <f aca="false">[6]SINDACO!N24</f>
        <v>420</v>
      </c>
      <c r="O33" s="22" t="n">
        <f aca="false">[6]SINDACO!O24</f>
        <v>0</v>
      </c>
      <c r="P33" s="22" t="n">
        <f aca="false">[6]SINDACO!P24</f>
        <v>2</v>
      </c>
      <c r="Q33" s="22" t="n">
        <f aca="false">[6]SINDACO!Q24</f>
        <v>4</v>
      </c>
      <c r="R33" s="23" t="n">
        <f aca="false">[6]SINDACO!R24</f>
        <v>426</v>
      </c>
      <c r="S33" s="24" t="n">
        <f aca="false">R33-G33</f>
        <v>0</v>
      </c>
      <c r="T33" s="25" t="n">
        <f aca="false">A33</f>
        <v>29</v>
      </c>
    </row>
    <row r="34" customFormat="false" ht="21.25" hidden="false" customHeight="true" outlineLevel="0" collapsed="false">
      <c r="A34" s="21" t="n">
        <f aca="false">[6]SINDACO!A25</f>
        <v>30</v>
      </c>
      <c r="B34" s="22" t="n">
        <f aca="false">[6]SINDACO!B25</f>
        <v>289</v>
      </c>
      <c r="C34" s="22" t="n">
        <f aca="false">[6]SINDACO!C25</f>
        <v>371</v>
      </c>
      <c r="D34" s="22" t="n">
        <f aca="false">[6]SINDACO!D25</f>
        <v>660</v>
      </c>
      <c r="E34" s="22" t="n">
        <f aca="false">[6]SINDACO!E25</f>
        <v>185</v>
      </c>
      <c r="F34" s="22" t="n">
        <f aca="false">[6]SINDACO!F25</f>
        <v>218</v>
      </c>
      <c r="G34" s="22" t="n">
        <f aca="false">[6]SINDACO!G25</f>
        <v>403</v>
      </c>
      <c r="H34" s="22" t="n">
        <f aca="false">[6]SINDACO!H25</f>
        <v>249</v>
      </c>
      <c r="I34" s="22" t="n">
        <f aca="false">[6]SINDACO!I25</f>
        <v>22</v>
      </c>
      <c r="J34" s="22" t="n">
        <f aca="false">[6]SINDACO!J25</f>
        <v>8</v>
      </c>
      <c r="K34" s="22" t="n">
        <f aca="false">[6]SINDACO!K25</f>
        <v>53</v>
      </c>
      <c r="L34" s="22" t="n">
        <f aca="false">[6]SINDACO!L25</f>
        <v>49</v>
      </c>
      <c r="M34" s="22" t="n">
        <f aca="false">[6]SINDACO!M25</f>
        <v>3</v>
      </c>
      <c r="N34" s="22" t="n">
        <f aca="false">[6]SINDACO!N25</f>
        <v>384</v>
      </c>
      <c r="O34" s="22" t="n">
        <f aca="false">[6]SINDACO!O25</f>
        <v>0</v>
      </c>
      <c r="P34" s="22" t="n">
        <f aca="false">[6]SINDACO!P25</f>
        <v>2</v>
      </c>
      <c r="Q34" s="22" t="n">
        <f aca="false">[6]SINDACO!Q25</f>
        <v>17</v>
      </c>
      <c r="R34" s="23" t="n">
        <f aca="false">[6]SINDACO!R25</f>
        <v>403</v>
      </c>
      <c r="S34" s="24" t="n">
        <f aca="false">R34-G34</f>
        <v>0</v>
      </c>
      <c r="T34" s="25" t="n">
        <f aca="false">A34</f>
        <v>30</v>
      </c>
    </row>
    <row r="35" customFormat="false" ht="21.25" hidden="false" customHeight="true" outlineLevel="0" collapsed="false">
      <c r="A35" s="21" t="n">
        <f aca="false">[7]SINDACO!A13</f>
        <v>31</v>
      </c>
      <c r="B35" s="22" t="n">
        <f aca="false">[7]SINDACO!B13</f>
        <v>277</v>
      </c>
      <c r="C35" s="22" t="n">
        <f aca="false">[7]SINDACO!C13</f>
        <v>331</v>
      </c>
      <c r="D35" s="22" t="n">
        <f aca="false">[7]SINDACO!D13</f>
        <v>608</v>
      </c>
      <c r="E35" s="22" t="n">
        <f aca="false">[7]SINDACO!E13</f>
        <v>165</v>
      </c>
      <c r="F35" s="22" t="n">
        <f aca="false">[7]SINDACO!F13</f>
        <v>183</v>
      </c>
      <c r="G35" s="22" t="n">
        <f aca="false">[7]SINDACO!G13</f>
        <v>348</v>
      </c>
      <c r="H35" s="22" t="n">
        <f aca="false">[7]SINDACO!H13</f>
        <v>202</v>
      </c>
      <c r="I35" s="22" t="n">
        <f aca="false">[7]SINDACO!I13</f>
        <v>24</v>
      </c>
      <c r="J35" s="22" t="n">
        <f aca="false">[7]SINDACO!J13</f>
        <v>17</v>
      </c>
      <c r="K35" s="22" t="n">
        <f aca="false">[7]SINDACO!K13</f>
        <v>31</v>
      </c>
      <c r="L35" s="22" t="n">
        <f aca="false">[7]SINDACO!L13</f>
        <v>66</v>
      </c>
      <c r="M35" s="22" t="n">
        <f aca="false">[7]SINDACO!M13</f>
        <v>6</v>
      </c>
      <c r="N35" s="22" t="n">
        <f aca="false">[7]SINDACO!N13</f>
        <v>346</v>
      </c>
      <c r="O35" s="22" t="n">
        <f aca="false">[7]SINDACO!O13</f>
        <v>0</v>
      </c>
      <c r="P35" s="22" t="n">
        <f aca="false">[7]SINDACO!P13</f>
        <v>2</v>
      </c>
      <c r="Q35" s="22" t="n">
        <f aca="false">[7]SINDACO!Q13</f>
        <v>0</v>
      </c>
      <c r="R35" s="23" t="n">
        <f aca="false">[7]SINDACO!R13</f>
        <v>348</v>
      </c>
      <c r="S35" s="24" t="n">
        <f aca="false">R35-G35</f>
        <v>0</v>
      </c>
      <c r="T35" s="25" t="n">
        <f aca="false">A35</f>
        <v>31</v>
      </c>
    </row>
    <row r="36" customFormat="false" ht="21.25" hidden="false" customHeight="true" outlineLevel="0" collapsed="false">
      <c r="A36" s="21" t="n">
        <f aca="false">[7]SINDACO!A14</f>
        <v>32</v>
      </c>
      <c r="B36" s="22" t="n">
        <f aca="false">[7]SINDACO!B14</f>
        <v>333</v>
      </c>
      <c r="C36" s="22" t="n">
        <f aca="false">[7]SINDACO!C14</f>
        <v>377</v>
      </c>
      <c r="D36" s="22" t="n">
        <f aca="false">[7]SINDACO!D14</f>
        <v>710</v>
      </c>
      <c r="E36" s="22" t="n">
        <f aca="false">[7]SINDACO!E14</f>
        <v>228</v>
      </c>
      <c r="F36" s="22" t="n">
        <f aca="false">[7]SINDACO!F14</f>
        <v>246</v>
      </c>
      <c r="G36" s="22" t="n">
        <f aca="false">[7]SINDACO!G14</f>
        <v>474</v>
      </c>
      <c r="H36" s="22" t="n">
        <f aca="false">[7]SINDACO!H14</f>
        <v>295</v>
      </c>
      <c r="I36" s="22" t="n">
        <f aca="false">[7]SINDACO!I14</f>
        <v>28</v>
      </c>
      <c r="J36" s="22" t="n">
        <f aca="false">[7]SINDACO!J14</f>
        <v>10</v>
      </c>
      <c r="K36" s="22" t="n">
        <f aca="false">[7]SINDACO!K14</f>
        <v>56</v>
      </c>
      <c r="L36" s="22" t="n">
        <f aca="false">[7]SINDACO!L14</f>
        <v>68</v>
      </c>
      <c r="M36" s="22" t="n">
        <f aca="false">[7]SINDACO!M14</f>
        <v>8</v>
      </c>
      <c r="N36" s="22" t="n">
        <f aca="false">[7]SINDACO!N14</f>
        <v>465</v>
      </c>
      <c r="O36" s="22" t="n">
        <f aca="false">[7]SINDACO!O14</f>
        <v>0</v>
      </c>
      <c r="P36" s="22" t="n">
        <f aca="false">[7]SINDACO!P14</f>
        <v>1</v>
      </c>
      <c r="Q36" s="22" t="n">
        <f aca="false">[7]SINDACO!Q14</f>
        <v>8</v>
      </c>
      <c r="R36" s="23" t="n">
        <f aca="false">[7]SINDACO!R14</f>
        <v>474</v>
      </c>
      <c r="S36" s="24" t="n">
        <f aca="false">R36-G36</f>
        <v>0</v>
      </c>
      <c r="T36" s="25" t="n">
        <f aca="false">A36</f>
        <v>32</v>
      </c>
    </row>
    <row r="37" customFormat="false" ht="21.25" hidden="false" customHeight="true" outlineLevel="0" collapsed="false">
      <c r="A37" s="21" t="n">
        <f aca="false">[7]SINDACO!A15</f>
        <v>33</v>
      </c>
      <c r="B37" s="22" t="n">
        <f aca="false">[7]SINDACO!B15</f>
        <v>358</v>
      </c>
      <c r="C37" s="22" t="n">
        <f aca="false">[7]SINDACO!C15</f>
        <v>403</v>
      </c>
      <c r="D37" s="22" t="n">
        <f aca="false">[7]SINDACO!D15</f>
        <v>761</v>
      </c>
      <c r="E37" s="22" t="n">
        <f aca="false">[7]SINDACO!E15</f>
        <v>248</v>
      </c>
      <c r="F37" s="22" t="n">
        <f aca="false">[7]SINDACO!F15</f>
        <v>253</v>
      </c>
      <c r="G37" s="22" t="n">
        <f aca="false">[7]SINDACO!G15</f>
        <v>501</v>
      </c>
      <c r="H37" s="22" t="n">
        <f aca="false">[7]SINDACO!H15</f>
        <v>292</v>
      </c>
      <c r="I37" s="22" t="n">
        <f aca="false">[7]SINDACO!I15</f>
        <v>32</v>
      </c>
      <c r="J37" s="22" t="n">
        <f aca="false">[7]SINDACO!J15</f>
        <v>10</v>
      </c>
      <c r="K37" s="22" t="n">
        <f aca="false">[7]SINDACO!K15</f>
        <v>63</v>
      </c>
      <c r="L37" s="22" t="n">
        <f aca="false">[7]SINDACO!L15</f>
        <v>87</v>
      </c>
      <c r="M37" s="22" t="n">
        <f aca="false">[7]SINDACO!M15</f>
        <v>7</v>
      </c>
      <c r="N37" s="22" t="n">
        <f aca="false">[7]SINDACO!N15</f>
        <v>491</v>
      </c>
      <c r="O37" s="22" t="n">
        <f aca="false">[7]SINDACO!O15</f>
        <v>0</v>
      </c>
      <c r="P37" s="22" t="n">
        <f aca="false">[7]SINDACO!P15</f>
        <v>6</v>
      </c>
      <c r="Q37" s="22" t="n">
        <f aca="false">[7]SINDACO!Q15</f>
        <v>4</v>
      </c>
      <c r="R37" s="23" t="n">
        <f aca="false">[7]SINDACO!R15</f>
        <v>501</v>
      </c>
      <c r="S37" s="24" t="n">
        <f aca="false">R37-G37</f>
        <v>0</v>
      </c>
      <c r="T37" s="25" t="n">
        <f aca="false">A37</f>
        <v>33</v>
      </c>
    </row>
    <row r="38" customFormat="false" ht="21.25" hidden="false" customHeight="true" outlineLevel="0" collapsed="false">
      <c r="A38" s="21" t="n">
        <f aca="false">[7]SINDACO!A16</f>
        <v>34</v>
      </c>
      <c r="B38" s="22" t="n">
        <f aca="false">[7]SINDACO!B16</f>
        <v>348</v>
      </c>
      <c r="C38" s="22" t="n">
        <f aca="false">[7]SINDACO!C16</f>
        <v>401</v>
      </c>
      <c r="D38" s="22" t="n">
        <f aca="false">[7]SINDACO!D16</f>
        <v>749</v>
      </c>
      <c r="E38" s="22" t="n">
        <f aca="false">[7]SINDACO!E16</f>
        <v>242</v>
      </c>
      <c r="F38" s="22" t="n">
        <f aca="false">[7]SINDACO!F16</f>
        <v>260</v>
      </c>
      <c r="G38" s="22" t="n">
        <f aca="false">[7]SINDACO!G16</f>
        <v>502</v>
      </c>
      <c r="H38" s="22" t="n">
        <f aca="false">[7]SINDACO!H16</f>
        <v>310</v>
      </c>
      <c r="I38" s="22" t="n">
        <f aca="false">[7]SINDACO!I16</f>
        <v>26</v>
      </c>
      <c r="J38" s="22" t="n">
        <f aca="false">[7]SINDACO!J16</f>
        <v>14</v>
      </c>
      <c r="K38" s="22" t="n">
        <f aca="false">[7]SINDACO!K16</f>
        <v>38</v>
      </c>
      <c r="L38" s="22" t="n">
        <f aca="false">[7]SINDACO!L16</f>
        <v>91</v>
      </c>
      <c r="M38" s="22" t="n">
        <f aca="false">[7]SINDACO!M16</f>
        <v>3</v>
      </c>
      <c r="N38" s="22" t="n">
        <f aca="false">[7]SINDACO!N16</f>
        <v>482</v>
      </c>
      <c r="O38" s="22" t="n">
        <f aca="false">[7]SINDACO!O16</f>
        <v>0</v>
      </c>
      <c r="P38" s="22" t="n">
        <f aca="false">[7]SINDACO!P16</f>
        <v>7</v>
      </c>
      <c r="Q38" s="22" t="n">
        <f aca="false">[7]SINDACO!Q16</f>
        <v>13</v>
      </c>
      <c r="R38" s="23" t="n">
        <f aca="false">[7]SINDACO!R16</f>
        <v>502</v>
      </c>
      <c r="S38" s="24" t="n">
        <f aca="false">R38-G38</f>
        <v>0</v>
      </c>
      <c r="T38" s="25" t="n">
        <f aca="false">A38</f>
        <v>34</v>
      </c>
    </row>
    <row r="39" customFormat="false" ht="21.25" hidden="false" customHeight="true" outlineLevel="0" collapsed="false">
      <c r="A39" s="21" t="n">
        <f aca="false">[7]SINDACO!A17</f>
        <v>35</v>
      </c>
      <c r="B39" s="22" t="n">
        <f aca="false">[7]SINDACO!B17</f>
        <v>359</v>
      </c>
      <c r="C39" s="22" t="n">
        <f aca="false">[7]SINDACO!C17</f>
        <v>397</v>
      </c>
      <c r="D39" s="22" t="n">
        <f aca="false">[7]SINDACO!D17</f>
        <v>756</v>
      </c>
      <c r="E39" s="22" t="n">
        <f aca="false">[7]SINDACO!E17</f>
        <v>238</v>
      </c>
      <c r="F39" s="22" t="n">
        <f aca="false">[7]SINDACO!F17</f>
        <v>253</v>
      </c>
      <c r="G39" s="22" t="n">
        <f aca="false">[7]SINDACO!G17</f>
        <v>491</v>
      </c>
      <c r="H39" s="22" t="n">
        <f aca="false">[7]SINDACO!H17</f>
        <v>285</v>
      </c>
      <c r="I39" s="22" t="n">
        <f aca="false">[7]SINDACO!I17</f>
        <v>27</v>
      </c>
      <c r="J39" s="22" t="n">
        <f aca="false">[7]SINDACO!J17</f>
        <v>14</v>
      </c>
      <c r="K39" s="22" t="n">
        <f aca="false">[7]SINDACO!K17</f>
        <v>56</v>
      </c>
      <c r="L39" s="22" t="n">
        <f aca="false">[7]SINDACO!L17</f>
        <v>94</v>
      </c>
      <c r="M39" s="22" t="n">
        <f aca="false">[7]SINDACO!M17</f>
        <v>7</v>
      </c>
      <c r="N39" s="22" t="n">
        <f aca="false">[7]SINDACO!N17</f>
        <v>483</v>
      </c>
      <c r="O39" s="22" t="n">
        <f aca="false">[7]SINDACO!O17</f>
        <v>0</v>
      </c>
      <c r="P39" s="22" t="n">
        <f aca="false">[7]SINDACO!P17</f>
        <v>6</v>
      </c>
      <c r="Q39" s="22" t="n">
        <f aca="false">[7]SINDACO!Q17</f>
        <v>2</v>
      </c>
      <c r="R39" s="23" t="n">
        <f aca="false">[7]SINDACO!R17</f>
        <v>491</v>
      </c>
      <c r="S39" s="24" t="n">
        <f aca="false">R39-G39</f>
        <v>0</v>
      </c>
      <c r="T39" s="25" t="n">
        <f aca="false">A39</f>
        <v>35</v>
      </c>
    </row>
    <row r="40" customFormat="false" ht="21.25" hidden="false" customHeight="true" outlineLevel="0" collapsed="false">
      <c r="A40" s="21" t="n">
        <f aca="false">[7]SINDACO!A18</f>
        <v>36</v>
      </c>
      <c r="B40" s="22" t="n">
        <f aca="false">[7]SINDACO!B18</f>
        <v>412</v>
      </c>
      <c r="C40" s="22" t="n">
        <f aca="false">[7]SINDACO!C18</f>
        <v>438</v>
      </c>
      <c r="D40" s="22" t="n">
        <f aca="false">[7]SINDACO!D18</f>
        <v>850</v>
      </c>
      <c r="E40" s="22" t="n">
        <f aca="false">[7]SINDACO!E18</f>
        <v>271</v>
      </c>
      <c r="F40" s="22" t="n">
        <f aca="false">[7]SINDACO!F18</f>
        <v>277</v>
      </c>
      <c r="G40" s="22" t="n">
        <f aca="false">[7]SINDACO!G18</f>
        <v>548</v>
      </c>
      <c r="H40" s="22" t="n">
        <f aca="false">[7]SINDACO!H18</f>
        <v>325</v>
      </c>
      <c r="I40" s="22" t="n">
        <f aca="false">[7]SINDACO!I18</f>
        <v>27</v>
      </c>
      <c r="J40" s="22" t="n">
        <f aca="false">[7]SINDACO!J18</f>
        <v>14</v>
      </c>
      <c r="K40" s="22" t="n">
        <f aca="false">[7]SINDACO!K18</f>
        <v>49</v>
      </c>
      <c r="L40" s="22" t="n">
        <f aca="false">[7]SINDACO!L18</f>
        <v>121</v>
      </c>
      <c r="M40" s="22" t="n">
        <f aca="false">[7]SINDACO!M18</f>
        <v>3</v>
      </c>
      <c r="N40" s="22" t="n">
        <f aca="false">[7]SINDACO!N18</f>
        <v>539</v>
      </c>
      <c r="O40" s="22" t="n">
        <f aca="false">[7]SINDACO!O18</f>
        <v>0</v>
      </c>
      <c r="P40" s="22" t="n">
        <f aca="false">[7]SINDACO!P18</f>
        <v>4</v>
      </c>
      <c r="Q40" s="22" t="n">
        <f aca="false">[7]SINDACO!Q18</f>
        <v>5</v>
      </c>
      <c r="R40" s="23" t="n">
        <f aca="false">[7]SINDACO!R18</f>
        <v>548</v>
      </c>
      <c r="S40" s="24" t="n">
        <f aca="false">R40-G40</f>
        <v>0</v>
      </c>
      <c r="T40" s="25" t="n">
        <f aca="false">A40</f>
        <v>36</v>
      </c>
    </row>
    <row r="41" customFormat="false" ht="21.25" hidden="false" customHeight="true" outlineLevel="0" collapsed="false">
      <c r="A41" s="21" t="n">
        <f aca="false">[7]SINDACO!A19</f>
        <v>37</v>
      </c>
      <c r="B41" s="22" t="n">
        <f aca="false">[7]SINDACO!B19</f>
        <v>456</v>
      </c>
      <c r="C41" s="22" t="n">
        <f aca="false">[7]SINDACO!C19</f>
        <v>468</v>
      </c>
      <c r="D41" s="22" t="n">
        <f aca="false">[7]SINDACO!D19</f>
        <v>924</v>
      </c>
      <c r="E41" s="22" t="n">
        <f aca="false">[7]SINDACO!E19</f>
        <v>326</v>
      </c>
      <c r="F41" s="22" t="n">
        <f aca="false">[7]SINDACO!F19</f>
        <v>307</v>
      </c>
      <c r="G41" s="22" t="n">
        <f aca="false">[7]SINDACO!G19</f>
        <v>633</v>
      </c>
      <c r="H41" s="22" t="n">
        <f aca="false">[7]SINDACO!H19</f>
        <v>431</v>
      </c>
      <c r="I41" s="22" t="n">
        <f aca="false">[7]SINDACO!I19</f>
        <v>25</v>
      </c>
      <c r="J41" s="22" t="n">
        <f aca="false">[7]SINDACO!J19</f>
        <v>11</v>
      </c>
      <c r="K41" s="22" t="n">
        <f aca="false">[7]SINDACO!K19</f>
        <v>48</v>
      </c>
      <c r="L41" s="22" t="n">
        <f aca="false">[7]SINDACO!L19</f>
        <v>97</v>
      </c>
      <c r="M41" s="22" t="n">
        <f aca="false">[7]SINDACO!M19</f>
        <v>5</v>
      </c>
      <c r="N41" s="22" t="n">
        <f aca="false">[7]SINDACO!N19</f>
        <v>617</v>
      </c>
      <c r="O41" s="22" t="n">
        <f aca="false">[7]SINDACO!O19</f>
        <v>0</v>
      </c>
      <c r="P41" s="22" t="n">
        <f aca="false">[7]SINDACO!P19</f>
        <v>7</v>
      </c>
      <c r="Q41" s="22" t="n">
        <f aca="false">[7]SINDACO!Q19</f>
        <v>9</v>
      </c>
      <c r="R41" s="23" t="n">
        <f aca="false">[7]SINDACO!R19</f>
        <v>633</v>
      </c>
      <c r="S41" s="24" t="n">
        <f aca="false">R41-G41</f>
        <v>0</v>
      </c>
      <c r="T41" s="25" t="n">
        <f aca="false">A41</f>
        <v>37</v>
      </c>
    </row>
    <row r="42" customFormat="false" ht="21.25" hidden="false" customHeight="true" outlineLevel="0" collapsed="false">
      <c r="A42" s="21" t="n">
        <f aca="false">[7]SINDACO!A20</f>
        <v>38</v>
      </c>
      <c r="B42" s="22" t="n">
        <f aca="false">[7]SINDACO!B20</f>
        <v>303</v>
      </c>
      <c r="C42" s="22" t="n">
        <f aca="false">[7]SINDACO!C20</f>
        <v>352</v>
      </c>
      <c r="D42" s="22" t="n">
        <f aca="false">[7]SINDACO!D20</f>
        <v>655</v>
      </c>
      <c r="E42" s="22" t="n">
        <f aca="false">[7]SINDACO!E20</f>
        <v>222</v>
      </c>
      <c r="F42" s="22" t="n">
        <f aca="false">[7]SINDACO!F20</f>
        <v>227</v>
      </c>
      <c r="G42" s="22" t="n">
        <f aca="false">[7]SINDACO!G20</f>
        <v>449</v>
      </c>
      <c r="H42" s="22" t="n">
        <f aca="false">[7]SINDACO!H20</f>
        <v>280</v>
      </c>
      <c r="I42" s="22" t="n">
        <f aca="false">[7]SINDACO!I20</f>
        <v>24</v>
      </c>
      <c r="J42" s="22" t="n">
        <f aca="false">[7]SINDACO!J20</f>
        <v>18</v>
      </c>
      <c r="K42" s="22" t="n">
        <f aca="false">[7]SINDACO!K20</f>
        <v>33</v>
      </c>
      <c r="L42" s="22" t="n">
        <f aca="false">[7]SINDACO!L20</f>
        <v>72</v>
      </c>
      <c r="M42" s="22" t="n">
        <f aca="false">[7]SINDACO!M20</f>
        <v>6</v>
      </c>
      <c r="N42" s="22" t="n">
        <f aca="false">[7]SINDACO!N20</f>
        <v>433</v>
      </c>
      <c r="O42" s="22" t="n">
        <f aca="false">[7]SINDACO!O20</f>
        <v>0</v>
      </c>
      <c r="P42" s="22" t="n">
        <f aca="false">[7]SINDACO!P20</f>
        <v>5</v>
      </c>
      <c r="Q42" s="22" t="n">
        <f aca="false">[7]SINDACO!Q20</f>
        <v>11</v>
      </c>
      <c r="R42" s="23" t="n">
        <f aca="false">[7]SINDACO!R20</f>
        <v>449</v>
      </c>
      <c r="S42" s="24" t="n">
        <f aca="false">R42-G42</f>
        <v>0</v>
      </c>
      <c r="T42" s="25" t="n">
        <f aca="false">A42</f>
        <v>38</v>
      </c>
    </row>
    <row r="43" customFormat="false" ht="21.25" hidden="false" customHeight="true" outlineLevel="0" collapsed="false">
      <c r="A43" s="21" t="n">
        <f aca="false">[7]SINDACO!A21</f>
        <v>39</v>
      </c>
      <c r="B43" s="22" t="n">
        <f aca="false">[7]SINDACO!B21</f>
        <v>357</v>
      </c>
      <c r="C43" s="22" t="n">
        <f aca="false">[7]SINDACO!C21</f>
        <v>386</v>
      </c>
      <c r="D43" s="22" t="n">
        <f aca="false">[7]SINDACO!D21</f>
        <v>743</v>
      </c>
      <c r="E43" s="22" t="n">
        <f aca="false">[7]SINDACO!E21</f>
        <v>227</v>
      </c>
      <c r="F43" s="22" t="n">
        <f aca="false">[7]SINDACO!F21</f>
        <v>238</v>
      </c>
      <c r="G43" s="22" t="n">
        <f aca="false">[7]SINDACO!G21</f>
        <v>465</v>
      </c>
      <c r="H43" s="22" t="n">
        <f aca="false">[7]SINDACO!H21</f>
        <v>278</v>
      </c>
      <c r="I43" s="22" t="n">
        <f aca="false">[7]SINDACO!I21</f>
        <v>25</v>
      </c>
      <c r="J43" s="22" t="n">
        <f aca="false">[7]SINDACO!J21</f>
        <v>14</v>
      </c>
      <c r="K43" s="22" t="n">
        <f aca="false">[7]SINDACO!K21</f>
        <v>64</v>
      </c>
      <c r="L43" s="22" t="n">
        <f aca="false">[7]SINDACO!L21</f>
        <v>74</v>
      </c>
      <c r="M43" s="22" t="n">
        <f aca="false">[7]SINDACO!M21</f>
        <v>1</v>
      </c>
      <c r="N43" s="22" t="n">
        <f aca="false">[7]SINDACO!N21</f>
        <v>456</v>
      </c>
      <c r="O43" s="22" t="n">
        <f aca="false">[7]SINDACO!O21</f>
        <v>0</v>
      </c>
      <c r="P43" s="22" t="n">
        <f aca="false">[7]SINDACO!P21</f>
        <v>6</v>
      </c>
      <c r="Q43" s="22" t="n">
        <f aca="false">[7]SINDACO!Q21</f>
        <v>3</v>
      </c>
      <c r="R43" s="23" t="n">
        <f aca="false">[7]SINDACO!R21</f>
        <v>465</v>
      </c>
      <c r="S43" s="24" t="n">
        <f aca="false">R43-G43</f>
        <v>0</v>
      </c>
      <c r="T43" s="25" t="n">
        <f aca="false">A43</f>
        <v>39</v>
      </c>
    </row>
    <row r="44" customFormat="false" ht="21.25" hidden="false" customHeight="true" outlineLevel="0" collapsed="false">
      <c r="A44" s="21" t="n">
        <f aca="false">[7]SINDACO!A22</f>
        <v>40</v>
      </c>
      <c r="B44" s="22" t="n">
        <f aca="false">[7]SINDACO!B22</f>
        <v>294</v>
      </c>
      <c r="C44" s="22" t="n">
        <f aca="false">[7]SINDACO!C22</f>
        <v>307</v>
      </c>
      <c r="D44" s="22" t="n">
        <f aca="false">[7]SINDACO!D22</f>
        <v>601</v>
      </c>
      <c r="E44" s="22" t="n">
        <f aca="false">[7]SINDACO!E22</f>
        <v>210</v>
      </c>
      <c r="F44" s="22" t="n">
        <f aca="false">[7]SINDACO!F22</f>
        <v>198</v>
      </c>
      <c r="G44" s="22" t="n">
        <f aca="false">[7]SINDACO!G22</f>
        <v>408</v>
      </c>
      <c r="H44" s="22" t="n">
        <f aca="false">[7]SINDACO!H22</f>
        <v>261</v>
      </c>
      <c r="I44" s="22" t="n">
        <f aca="false">[7]SINDACO!I22</f>
        <v>13</v>
      </c>
      <c r="J44" s="22" t="n">
        <f aca="false">[7]SINDACO!J22</f>
        <v>7</v>
      </c>
      <c r="K44" s="22" t="n">
        <f aca="false">[7]SINDACO!K22</f>
        <v>47</v>
      </c>
      <c r="L44" s="22" t="n">
        <f aca="false">[7]SINDACO!L22</f>
        <v>72</v>
      </c>
      <c r="M44" s="22" t="n">
        <f aca="false">[7]SINDACO!M22</f>
        <v>2</v>
      </c>
      <c r="N44" s="22" t="n">
        <f aca="false">[7]SINDACO!N22</f>
        <v>402</v>
      </c>
      <c r="O44" s="22" t="n">
        <f aca="false">[7]SINDACO!O22</f>
        <v>0</v>
      </c>
      <c r="P44" s="22" t="n">
        <f aca="false">[7]SINDACO!P22</f>
        <v>2</v>
      </c>
      <c r="Q44" s="22" t="n">
        <f aca="false">[7]SINDACO!Q22</f>
        <v>4</v>
      </c>
      <c r="R44" s="23" t="n">
        <f aca="false">[7]SINDACO!R22</f>
        <v>408</v>
      </c>
      <c r="S44" s="24" t="n">
        <f aca="false">R44-G44</f>
        <v>0</v>
      </c>
      <c r="T44" s="25" t="n">
        <f aca="false">A44</f>
        <v>40</v>
      </c>
    </row>
    <row r="45" customFormat="false" ht="21.25" hidden="false" customHeight="true" outlineLevel="0" collapsed="false">
      <c r="A45" s="21" t="n">
        <f aca="false">[7]SINDACO!A23</f>
        <v>41</v>
      </c>
      <c r="B45" s="22" t="n">
        <f aca="false">[7]SINDACO!B23</f>
        <v>426</v>
      </c>
      <c r="C45" s="22" t="n">
        <f aca="false">[7]SINDACO!C23</f>
        <v>469</v>
      </c>
      <c r="D45" s="22" t="n">
        <f aca="false">[7]SINDACO!D23</f>
        <v>895</v>
      </c>
      <c r="E45" s="22" t="n">
        <f aca="false">[7]SINDACO!E23</f>
        <v>284</v>
      </c>
      <c r="F45" s="22" t="n">
        <f aca="false">[7]SINDACO!F23</f>
        <v>273</v>
      </c>
      <c r="G45" s="22" t="n">
        <f aca="false">[7]SINDACO!G23</f>
        <v>557</v>
      </c>
      <c r="H45" s="22" t="n">
        <f aca="false">[7]SINDACO!H23</f>
        <v>336</v>
      </c>
      <c r="I45" s="22" t="n">
        <f aca="false">[7]SINDACO!I23</f>
        <v>30</v>
      </c>
      <c r="J45" s="22" t="n">
        <f aca="false">[7]SINDACO!J23</f>
        <v>23</v>
      </c>
      <c r="K45" s="22" t="n">
        <f aca="false">[7]SINDACO!K23</f>
        <v>50</v>
      </c>
      <c r="L45" s="22" t="n">
        <f aca="false">[7]SINDACO!L23</f>
        <v>97</v>
      </c>
      <c r="M45" s="22" t="n">
        <f aca="false">[7]SINDACO!M23</f>
        <v>9</v>
      </c>
      <c r="N45" s="22" t="n">
        <f aca="false">[7]SINDACO!N23</f>
        <v>545</v>
      </c>
      <c r="O45" s="22" t="n">
        <f aca="false">[7]SINDACO!O23</f>
        <v>0</v>
      </c>
      <c r="P45" s="22" t="n">
        <f aca="false">[7]SINDACO!P23</f>
        <v>8</v>
      </c>
      <c r="Q45" s="22" t="n">
        <f aca="false">[7]SINDACO!Q23</f>
        <v>4</v>
      </c>
      <c r="R45" s="23" t="n">
        <f aca="false">[7]SINDACO!R23</f>
        <v>557</v>
      </c>
      <c r="S45" s="24" t="n">
        <f aca="false">R45-G45</f>
        <v>0</v>
      </c>
      <c r="T45" s="25" t="n">
        <f aca="false">A45</f>
        <v>41</v>
      </c>
    </row>
    <row r="46" customFormat="false" ht="21.25" hidden="false" customHeight="true" outlineLevel="0" collapsed="false">
      <c r="A46" s="26" t="s">
        <v>22</v>
      </c>
      <c r="B46" s="27" t="n">
        <f aca="false">SUM(B5:B45)</f>
        <v>15517</v>
      </c>
      <c r="C46" s="27" t="n">
        <f aca="false">SUM(C5:C45)</f>
        <v>17069</v>
      </c>
      <c r="D46" s="27" t="n">
        <f aca="false">SUM(D5:D45)</f>
        <v>32586</v>
      </c>
      <c r="E46" s="27" t="n">
        <f aca="false">SUM(E5:E45)</f>
        <v>9223</v>
      </c>
      <c r="F46" s="27" t="n">
        <f aca="false">SUM(F5:F45)</f>
        <v>9355</v>
      </c>
      <c r="G46" s="27" t="n">
        <f aca="false">SUM(G5:G45)</f>
        <v>18578</v>
      </c>
      <c r="H46" s="27" t="n">
        <f aca="false">SUM(H5:H45)</f>
        <v>10772</v>
      </c>
      <c r="I46" s="27" t="n">
        <f aca="false">SUM(I5:I45)</f>
        <v>1139</v>
      </c>
      <c r="J46" s="27" t="n">
        <f aca="false">SUM(J5:J45)</f>
        <v>657</v>
      </c>
      <c r="K46" s="27" t="n">
        <f aca="false">SUM(K5:K45)</f>
        <v>2237</v>
      </c>
      <c r="L46" s="27" t="n">
        <f aca="false">SUM(L5:L45)</f>
        <v>3093</v>
      </c>
      <c r="M46" s="27" t="n">
        <f aca="false">SUM(M5:M45)</f>
        <v>226</v>
      </c>
      <c r="N46" s="27" t="n">
        <f aca="false">SUM(N5:N45)</f>
        <v>18124</v>
      </c>
      <c r="O46" s="27" t="n">
        <f aca="false">SUM(O5:O45)</f>
        <v>0</v>
      </c>
      <c r="P46" s="27" t="n">
        <f aca="false">SUM(P5:P45)</f>
        <v>159</v>
      </c>
      <c r="Q46" s="27" t="n">
        <f aca="false">SUM(Q5:Q45)</f>
        <v>295</v>
      </c>
      <c r="R46" s="28" t="n">
        <f aca="false">SUM(R5:R45)</f>
        <v>18578</v>
      </c>
      <c r="S46" s="29"/>
      <c r="T46" s="29"/>
    </row>
    <row r="47" customFormat="false" ht="19.45" hidden="false" customHeight="true" outlineLevel="0" collapsed="false">
      <c r="H47" s="30" t="s">
        <v>23</v>
      </c>
      <c r="I47" s="2"/>
      <c r="J47" s="2"/>
      <c r="K47" s="2"/>
      <c r="L47" s="2"/>
      <c r="M47" s="30" t="s">
        <v>24</v>
      </c>
      <c r="O47" s="2"/>
    </row>
    <row r="48" customFormat="false" ht="28.35" hidden="false" customHeight="true" outlineLevel="0" collapsed="false">
      <c r="H48" s="2"/>
      <c r="I48" s="2"/>
      <c r="J48" s="2"/>
      <c r="K48" s="2"/>
      <c r="L48" s="2"/>
      <c r="M48" s="2"/>
      <c r="O48" s="2"/>
    </row>
    <row r="49" customFormat="false" ht="28.35" hidden="false" customHeight="true" outlineLevel="0" collapsed="false">
      <c r="H49" s="2"/>
      <c r="I49" s="2"/>
      <c r="J49" s="2"/>
      <c r="K49" s="2"/>
      <c r="L49" s="2"/>
      <c r="M49" s="2"/>
      <c r="O49" s="2"/>
    </row>
    <row r="50" customFormat="false" ht="28.35" hidden="false" customHeight="true" outlineLevel="0" collapsed="false">
      <c r="E50" s="31" t="s">
        <v>25</v>
      </c>
      <c r="F50" s="31"/>
      <c r="G50" s="32" t="n">
        <f aca="false">G46/D46*100</f>
        <v>57.0122138341619</v>
      </c>
      <c r="H50" s="33" t="n">
        <f aca="false">H46/$N$46*100</f>
        <v>59.4350033105275</v>
      </c>
      <c r="I50" s="33" t="n">
        <f aca="false">I46/$N$46*100</f>
        <v>6.28448466122269</v>
      </c>
      <c r="J50" s="33" t="n">
        <f aca="false">J46/$N$46*100</f>
        <v>3.62502758772898</v>
      </c>
      <c r="K50" s="33" t="n">
        <f aca="false">K46/$N$46*100</f>
        <v>12.3427499448245</v>
      </c>
      <c r="L50" s="33" t="n">
        <f aca="false">L46/$N$46*100</f>
        <v>17.0657691458839</v>
      </c>
      <c r="M50" s="33" t="n">
        <f aca="false">M46/$N$46*100</f>
        <v>1.2469653498124</v>
      </c>
      <c r="N50" s="34" t="n">
        <f aca="false">N46/$R$46*100</f>
        <v>97.5562493271612</v>
      </c>
      <c r="O50" s="34" t="n">
        <f aca="false">O46/$R$46*100</f>
        <v>0</v>
      </c>
      <c r="P50" s="34" t="n">
        <f aca="false">P46/$R$46*100</f>
        <v>0.855851006566907</v>
      </c>
      <c r="Q50" s="35" t="n">
        <f aca="false">Q46/$R$46*100</f>
        <v>1.58789966627193</v>
      </c>
      <c r="S50" s="36" t="n">
        <f aca="false">COUNTIF(S5:S45,"=0")</f>
        <v>41</v>
      </c>
    </row>
    <row r="65561" customFormat="false" ht="12.85" hidden="false" customHeight="true" outlineLevel="0" collapsed="false"/>
  </sheetData>
  <sheetProtection sheet="true" objects="true" scenarios="true"/>
  <mergeCells count="17">
    <mergeCell ref="H1:M1"/>
    <mergeCell ref="P1:R1"/>
    <mergeCell ref="A2:A4"/>
    <mergeCell ref="B2:D2"/>
    <mergeCell ref="E2:G2"/>
    <mergeCell ref="H2:M2"/>
    <mergeCell ref="N2:N3"/>
    <mergeCell ref="O2:O3"/>
    <mergeCell ref="P2:Q2"/>
    <mergeCell ref="R2:R3"/>
    <mergeCell ref="B3:B4"/>
    <mergeCell ref="C3:C4"/>
    <mergeCell ref="D3:D4"/>
    <mergeCell ref="E3:E4"/>
    <mergeCell ref="F3:F4"/>
    <mergeCell ref="G3:G4"/>
    <mergeCell ref="E50:F50"/>
  </mergeCells>
  <dataValidations count="3">
    <dataValidation allowBlank="true" operator="equal" showDropDown="false" showErrorMessage="true" showInputMessage="false" sqref="H1:M4" type="none">
      <formula1>0</formula1>
      <formula2>0</formula2>
    </dataValidation>
    <dataValidation allowBlank="true" operator="equal" showDropDown="false" showErrorMessage="false" showInputMessage="false" sqref="A5:R46" type="whole">
      <formula1>0</formula1>
      <formula2>0</formula2>
    </dataValidation>
    <dataValidation allowBlank="true" operator="between" showDropDown="false" showErrorMessage="false" showInputMessage="false" sqref="E50:Q50 S50" type="whole">
      <formula1>0</formula1>
      <formula2>100000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8" scale="7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[8]Lista8!A1</f>
        <v>Lista n.  8 JESI IN COMUNE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IF([8]Lista8!C1&lt;&gt;"",[8]Lista8!C1," ")</f>
        <v>1</v>
      </c>
      <c r="B5" s="51" t="str">
        <f aca="false">IF([8]Lista8!B1&lt;&gt;"",[8]Lista8!B1," ")</f>
        <v>ANDREA ACCORONI</v>
      </c>
      <c r="C5" s="52" t="n">
        <f aca="false">IF(B5&lt;&gt; " ",SUM([5]LISTA8!P3,[6]LISTA8!R3,[7]LISTA8!P3),"")</f>
        <v>29</v>
      </c>
    </row>
    <row r="6" customFormat="false" ht="21.25" hidden="false" customHeight="true" outlineLevel="0" collapsed="false">
      <c r="A6" s="50" t="n">
        <f aca="false">IF([8]Lista8!C2&lt;&gt;"",[8]Lista8!C2," ")</f>
        <v>2</v>
      </c>
      <c r="B6" s="53" t="str">
        <f aca="false">IF([8]Lista8!B2&lt;&gt;"",[8]Lista8!B2," ")</f>
        <v>MATTEO BELDOMENICO</v>
      </c>
      <c r="C6" s="52" t="n">
        <f aca="false">IF(B6&lt;&gt; " ",SUM([5]LISTA8!P4,[6]LISTA8!R4,[7]LISTA8!P4),"")</f>
        <v>11</v>
      </c>
    </row>
    <row r="7" customFormat="false" ht="21.25" hidden="false" customHeight="true" outlineLevel="0" collapsed="false">
      <c r="A7" s="50" t="n">
        <f aca="false">IF([8]Lista8!C3&lt;&gt;"",[8]Lista8!C3," ")</f>
        <v>3</v>
      </c>
      <c r="B7" s="53" t="str">
        <f aca="false">IF([8]Lista8!B3&lt;&gt;"",[8]Lista8!B3," ")</f>
        <v>GIULIA BELLAGAMBA</v>
      </c>
      <c r="C7" s="52" t="n">
        <f aca="false">IF(B7&lt;&gt; " ",SUM([5]LISTA8!P5,[6]LISTA8!R5,[7]LISTA8!P5),"")</f>
        <v>40</v>
      </c>
    </row>
    <row r="8" customFormat="false" ht="21.25" hidden="false" customHeight="true" outlineLevel="0" collapsed="false">
      <c r="A8" s="50" t="n">
        <f aca="false">IF([8]Lista8!C4&lt;&gt;"",[8]Lista8!C4," ")</f>
        <v>4</v>
      </c>
      <c r="B8" s="53" t="str">
        <f aca="false">IF([8]Lista8!B4&lt;&gt;"",[8]Lista8!B4," ")</f>
        <v>LUCA BRECCIAROLI</v>
      </c>
      <c r="C8" s="52" t="n">
        <f aca="false">IF(B8&lt;&gt; " ",SUM([5]LISTA8!P6,[6]LISTA8!R6,[7]LISTA8!P6),"")</f>
        <v>73</v>
      </c>
    </row>
    <row r="9" customFormat="false" ht="21.25" hidden="false" customHeight="true" outlineLevel="0" collapsed="false">
      <c r="A9" s="50" t="n">
        <f aca="false">IF([8]Lista8!C5&lt;&gt;"",[8]Lista8!C5," ")</f>
        <v>5</v>
      </c>
      <c r="B9" s="53" t="str">
        <f aca="false">IF([8]Lista8!B5&lt;&gt;"",[8]Lista8!B5," ")</f>
        <v>CRISTIANO BUFARINI</v>
      </c>
      <c r="C9" s="52" t="n">
        <f aca="false">IF(B9&lt;&gt; " ",SUM([5]LISTA8!P7,[6]LISTA8!R7,[7]LISTA8!P7),"")</f>
        <v>22</v>
      </c>
    </row>
    <row r="10" customFormat="false" ht="21.25" hidden="false" customHeight="true" outlineLevel="0" collapsed="false">
      <c r="A10" s="50" t="n">
        <f aca="false">IF([8]Lista8!C6&lt;&gt;"",[8]Lista8!C6," ")</f>
        <v>6</v>
      </c>
      <c r="B10" s="53" t="str">
        <f aca="false">IF([8]Lista8!B6&lt;&gt;"",[8]Lista8!B6," ")</f>
        <v>TULLIO BUGARI</v>
      </c>
      <c r="C10" s="52" t="n">
        <f aca="false">IF(B10&lt;&gt; " ",SUM([5]LISTA8!P8,[6]LISTA8!R8,[7]LISTA8!P8),"")</f>
        <v>36</v>
      </c>
    </row>
    <row r="11" customFormat="false" ht="21.25" hidden="false" customHeight="true" outlineLevel="0" collapsed="false">
      <c r="A11" s="50" t="n">
        <f aca="false">IF([8]Lista8!C7&lt;&gt;"",[8]Lista8!C7," ")</f>
        <v>7</v>
      </c>
      <c r="B11" s="53" t="str">
        <f aca="false">IF([8]Lista8!B7&lt;&gt;"",[8]Lista8!B7," ")</f>
        <v>LORENZO CECCHINI</v>
      </c>
      <c r="C11" s="52" t="n">
        <f aca="false">IF(B11&lt;&gt; " ",SUM([5]LISTA8!P9,[6]LISTA8!R9,[7]LISTA8!P9),"")</f>
        <v>23</v>
      </c>
    </row>
    <row r="12" customFormat="false" ht="21.25" hidden="false" customHeight="true" outlineLevel="0" collapsed="false">
      <c r="A12" s="50" t="n">
        <f aca="false">IF([8]Lista8!C8&lt;&gt;"",[8]Lista8!C8," ")</f>
        <v>8</v>
      </c>
      <c r="B12" s="53" t="str">
        <f aca="false">IF([8]Lista8!B8&lt;&gt;"",[8]Lista8!B8," ")</f>
        <v>FILIPPO CINGOLANI</v>
      </c>
      <c r="C12" s="52" t="n">
        <f aca="false">IF(B12&lt;&gt; " ",SUM([5]LISTA8!P10,[6]LISTA8!R10,[7]LISTA8!P10),"")</f>
        <v>108</v>
      </c>
    </row>
    <row r="13" customFormat="false" ht="21.25" hidden="false" customHeight="true" outlineLevel="0" collapsed="false">
      <c r="A13" s="50" t="n">
        <f aca="false">IF([8]Lista8!C9&lt;&gt;"",[8]Lista8!C9," ")</f>
        <v>9</v>
      </c>
      <c r="B13" s="53" t="str">
        <f aca="false">IF([8]Lista8!B9&lt;&gt;"",[8]Lista8!B9," ")</f>
        <v>FRANCESCO COLTORTI</v>
      </c>
      <c r="C13" s="52" t="n">
        <f aca="false">IF(B13&lt;&gt; " ",SUM([5]LISTA8!P11,[6]LISTA8!R11,[7]LISTA8!P11),"")</f>
        <v>109</v>
      </c>
    </row>
    <row r="14" customFormat="false" ht="21.25" hidden="false" customHeight="true" outlineLevel="0" collapsed="false">
      <c r="A14" s="50" t="n">
        <f aca="false">IF([8]Lista8!C10&lt;&gt;"",[8]Lista8!C10," ")</f>
        <v>10</v>
      </c>
      <c r="B14" s="53" t="str">
        <f aca="false">IF([8]Lista8!B10&lt;&gt;"",[8]Lista8!B10," ")</f>
        <v>ALESSANDRO GENTILI</v>
      </c>
      <c r="C14" s="52" t="n">
        <f aca="false">IF(B14&lt;&gt; " ",SUM([5]LISTA8!P12,[6]LISTA8!R12,[7]LISTA8!P12),"")</f>
        <v>49</v>
      </c>
    </row>
    <row r="15" customFormat="false" ht="21.25" hidden="false" customHeight="true" outlineLevel="0" collapsed="false">
      <c r="A15" s="50" t="n">
        <f aca="false">IF([8]Lista8!C11&lt;&gt;"",[8]Lista8!C11," ")</f>
        <v>11</v>
      </c>
      <c r="B15" s="53" t="str">
        <f aca="false">IF([8]Lista8!B11&lt;&gt;"",[8]Lista8!B11," ")</f>
        <v>PAOLO GIROLIMINI</v>
      </c>
      <c r="C15" s="52" t="n">
        <f aca="false">IF(B15&lt;&gt; " ",SUM([5]LISTA8!P13,[6]LISTA8!R13,[7]LISTA8!P13),"")</f>
        <v>64</v>
      </c>
    </row>
    <row r="16" customFormat="false" ht="21.25" hidden="false" customHeight="true" outlineLevel="0" collapsed="false">
      <c r="A16" s="50" t="n">
        <f aca="false">IF([8]Lista8!C12&lt;&gt;"",[8]Lista8!C12," ")</f>
        <v>12</v>
      </c>
      <c r="B16" s="53" t="str">
        <f aca="false">IF([8]Lista8!B12&lt;&gt;"",[8]Lista8!B12," ")</f>
        <v>LORENZO LEONI</v>
      </c>
      <c r="C16" s="52" t="n">
        <f aca="false">IF(B16&lt;&gt; " ",SUM([5]LISTA8!P14,[6]LISTA8!R14,[7]LISTA8!P14),"")</f>
        <v>18</v>
      </c>
    </row>
    <row r="17" customFormat="false" ht="21.25" hidden="false" customHeight="true" outlineLevel="0" collapsed="false">
      <c r="A17" s="50" t="n">
        <f aca="false">IF([8]Lista8!C13&lt;&gt;"",[8]Lista8!C13," ")</f>
        <v>13</v>
      </c>
      <c r="B17" s="53" t="str">
        <f aca="false">IF([8]Lista8!B13&lt;&gt;"",[8]Lista8!B13," ")</f>
        <v>LUCIA MANCA</v>
      </c>
      <c r="C17" s="52" t="n">
        <f aca="false">IF(B17&lt;&gt; " ",SUM([5]LISTA8!P15,[6]LISTA8!R15,[7]LISTA8!P15),"")</f>
        <v>19</v>
      </c>
    </row>
    <row r="18" customFormat="false" ht="21.25" hidden="false" customHeight="true" outlineLevel="0" collapsed="false">
      <c r="A18" s="50" t="n">
        <f aca="false">IF([8]Lista8!C14&lt;&gt;"",[8]Lista8!C14," ")</f>
        <v>14</v>
      </c>
      <c r="B18" s="53" t="str">
        <f aca="false">IF([8]Lista8!B14&lt;&gt;"",[8]Lista8!B14," ")</f>
        <v>LEONARDO MARTELLINI</v>
      </c>
      <c r="C18" s="52" t="n">
        <f aca="false">IF(B18&lt;&gt; " ",SUM([5]LISTA8!P16,[6]LISTA8!R16,[7]LISTA8!P16),"")</f>
        <v>36</v>
      </c>
    </row>
    <row r="19" customFormat="false" ht="21.25" hidden="false" customHeight="true" outlineLevel="0" collapsed="false">
      <c r="A19" s="50" t="n">
        <f aca="false">IF([8]Lista8!C15&lt;&gt;"",[8]Lista8!C15," ")</f>
        <v>15</v>
      </c>
      <c r="B19" s="53" t="str">
        <f aca="false">IF([8]Lista8!B15&lt;&gt;"",[8]Lista8!B15," ")</f>
        <v>MADDALENA MAURIZI</v>
      </c>
      <c r="C19" s="52" t="n">
        <f aca="false">IF(B19&lt;&gt; " ",SUM([5]LISTA8!P17,[6]LISTA8!R17,[7]LISTA8!P17),"")</f>
        <v>29</v>
      </c>
    </row>
    <row r="20" customFormat="false" ht="21.25" hidden="false" customHeight="true" outlineLevel="0" collapsed="false">
      <c r="A20" s="50" t="n">
        <f aca="false">IF([8]Lista8!C16&lt;&gt;"",[8]Lista8!C16," ")</f>
        <v>16</v>
      </c>
      <c r="B20" s="53" t="str">
        <f aca="false">IF([8]Lista8!B16&lt;&gt;"",[8]Lista8!B16," ")</f>
        <v>LORENZO MORGANTI</v>
      </c>
      <c r="C20" s="52" t="n">
        <f aca="false">IF(B20&lt;&gt; " ",SUM([5]LISTA8!P18,[6]LISTA8!R18,[7]LISTA8!P18),"")</f>
        <v>62</v>
      </c>
    </row>
    <row r="21" customFormat="false" ht="21.25" hidden="false" customHeight="true" outlineLevel="0" collapsed="false">
      <c r="A21" s="50" t="n">
        <f aca="false">IF([8]Lista8!C17&lt;&gt;"",[8]Lista8!C17," ")</f>
        <v>17</v>
      </c>
      <c r="B21" s="53" t="str">
        <f aca="false">IF([8]Lista8!B17&lt;&gt;"",[8]Lista8!B17," ")</f>
        <v>BORIS PERTICAROLI</v>
      </c>
      <c r="C21" s="52" t="n">
        <f aca="false">IF(B21&lt;&gt; " ",SUM([5]LISTA8!P19,[6]LISTA8!R19,[7]LISTA8!P19),"")</f>
        <v>7</v>
      </c>
    </row>
    <row r="22" customFormat="false" ht="21.25" hidden="false" customHeight="true" outlineLevel="0" collapsed="false">
      <c r="A22" s="50" t="n">
        <f aca="false">IF([8]Lista8!C18&lt;&gt;"",[8]Lista8!C18," ")</f>
        <v>18</v>
      </c>
      <c r="B22" s="53" t="str">
        <f aca="false">IF([8]Lista8!B18&lt;&gt;"",[8]Lista8!B18," ")</f>
        <v>LEONARDO PIGLIAPOCO</v>
      </c>
      <c r="C22" s="52" t="n">
        <f aca="false">IF(B22&lt;&gt; " ",SUM([5]LISTA8!P20,[6]LISTA8!R20,[7]LISTA8!P20),"")</f>
        <v>43</v>
      </c>
    </row>
    <row r="23" customFormat="false" ht="21.25" hidden="false" customHeight="true" outlineLevel="0" collapsed="false">
      <c r="A23" s="50" t="n">
        <f aca="false">IF([8]Lista8!C19&lt;&gt;"",[8]Lista8!C19," ")</f>
        <v>19</v>
      </c>
      <c r="B23" s="53" t="str">
        <f aca="false">IF([8]Lista8!B19&lt;&gt;"",[8]Lista8!B19," ")</f>
        <v>AGNESE SANTARELLI</v>
      </c>
      <c r="C23" s="52" t="n">
        <f aca="false">IF(B23&lt;&gt; " ",SUM([5]LISTA8!P21,[6]LISTA8!R21,[7]LISTA8!P21),"")</f>
        <v>171</v>
      </c>
    </row>
    <row r="24" customFormat="false" ht="21.25" hidden="false" customHeight="true" outlineLevel="0" collapsed="false">
      <c r="A24" s="50" t="n">
        <f aca="false">IF([8]Lista8!C20&lt;&gt;"",[8]Lista8!C20," ")</f>
        <v>20</v>
      </c>
      <c r="B24" s="53" t="str">
        <f aca="false">IF([8]Lista8!B20&lt;&gt;"",[8]Lista8!B20," ")</f>
        <v>LAURA SANTONI</v>
      </c>
      <c r="C24" s="52" t="n">
        <f aca="false">IF(B24&lt;&gt; " ",SUM([5]LISTA8!P22,[6]LISTA8!R22,[7]LISTA8!P22),"")</f>
        <v>88</v>
      </c>
    </row>
    <row r="25" customFormat="false" ht="21.25" hidden="false" customHeight="true" outlineLevel="0" collapsed="false">
      <c r="A25" s="50" t="n">
        <f aca="false">IF([8]Lista8!C21&lt;&gt;"",[8]Lista8!C21," ")</f>
        <v>21</v>
      </c>
      <c r="B25" s="53" t="str">
        <f aca="false">IF([8]Lista8!B21&lt;&gt;"",[8]Lista8!B21," ")</f>
        <v>ILARIA SEBASTIANELLI</v>
      </c>
      <c r="C25" s="52" t="n">
        <f aca="false">IF(B25&lt;&gt; " ",SUM([5]LISTA8!P23,[6]LISTA8!R23,[7]LISTA8!P23),"")</f>
        <v>51</v>
      </c>
    </row>
    <row r="26" customFormat="false" ht="21.25" hidden="false" customHeight="true" outlineLevel="0" collapsed="false">
      <c r="A26" s="50" t="n">
        <f aca="false">IF([8]Lista8!C22&lt;&gt;"",[8]Lista8!C22," ")</f>
        <v>22</v>
      </c>
      <c r="B26" s="53" t="str">
        <f aca="false">IF([8]Lista8!B22&lt;&gt;"",[8]Lista8!B22," ")</f>
        <v>ROSSANO SPACCIA</v>
      </c>
      <c r="C26" s="52" t="n">
        <f aca="false">IF(B26&lt;&gt; " ",SUM([5]LISTA8!P24,[6]LISTA8!R24,[7]LISTA8!P24),"")</f>
        <v>57</v>
      </c>
    </row>
    <row r="27" customFormat="false" ht="21.25" hidden="false" customHeight="true" outlineLevel="0" collapsed="false">
      <c r="A27" s="50" t="n">
        <f aca="false">IF([8]Lista8!C23&lt;&gt;"",[8]Lista8!C23," ")</f>
        <v>23</v>
      </c>
      <c r="B27" s="53" t="str">
        <f aca="false">IF([8]Lista8!B23&lt;&gt;"",[8]Lista8!B23," ")</f>
        <v>ALESSANDRA TADDEI</v>
      </c>
      <c r="C27" s="52" t="n">
        <f aca="false">IF(B27&lt;&gt; " ",SUM([5]LISTA8!P25,[6]LISTA8!R25,[7]LISTA8!P25),"")</f>
        <v>27</v>
      </c>
    </row>
    <row r="28" customFormat="false" ht="21.25" hidden="false" customHeight="true" outlineLevel="0" collapsed="false">
      <c r="A28" s="54" t="n">
        <f aca="false">IF([8]Lista8!C24&lt;&gt;"",[8]Lista8!C24," ")</f>
        <v>24</v>
      </c>
      <c r="B28" s="55" t="str">
        <f aca="false">IF([8]Lista8!B24&lt;&gt;"",[8]Lista8!B24," ")</f>
        <v>VALENTINA VINDUSCA</v>
      </c>
      <c r="C28" s="56" t="n">
        <f aca="false">IF(B28&lt;&gt; " ",SUM([5]LISTA8!P26,[6]LISTA8!R26,[7]LISTA8!P26),"")</f>
        <v>34</v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[8]Lista9!A1</f>
        <v>Lista n.  9 PARTITO DEMOCRATICO PIRANI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IF([8]Lista9!C1&lt;&gt;"",[8]Lista9!C1," ")</f>
        <v>1</v>
      </c>
      <c r="B5" s="51" t="str">
        <f aca="false">IF([8]Lista9!B1&lt;&gt;"",[8]Lista9!B1," ")</f>
        <v>MARIA TERESA ABATELLI</v>
      </c>
      <c r="C5" s="52" t="n">
        <f aca="false">IF(B5&lt;&gt; " ",SUM([5]LISTA9!P3,[6]LISTA9!R3,[7]LISTA9!P3),"")</f>
        <v>22</v>
      </c>
    </row>
    <row r="6" customFormat="false" ht="21.25" hidden="false" customHeight="true" outlineLevel="0" collapsed="false">
      <c r="A6" s="50" t="n">
        <f aca="false">IF([8]Lista9!C2&lt;&gt;"",[8]Lista9!C2," ")</f>
        <v>2</v>
      </c>
      <c r="B6" s="53" t="str">
        <f aca="false">IF([8]Lista9!B2&lt;&gt;"",[8]Lista9!B2," ")</f>
        <v>ANTONELLA AMICI</v>
      </c>
      <c r="C6" s="52" t="n">
        <f aca="false">IF(B6&lt;&gt; " ",SUM([5]LISTA9!P4,[6]LISTA9!R4,[7]LISTA9!P4),"")</f>
        <v>32</v>
      </c>
    </row>
    <row r="7" customFormat="false" ht="21.25" hidden="false" customHeight="true" outlineLevel="0" collapsed="false">
      <c r="A7" s="50" t="n">
        <f aca="false">IF([8]Lista9!C3&lt;&gt;"",[8]Lista9!C3," ")</f>
        <v>3</v>
      </c>
      <c r="B7" s="53" t="str">
        <f aca="false">IF([8]Lista9!B3&lt;&gt;"",[8]Lista9!B3," ")</f>
        <v>STEFANO BALDUCCI</v>
      </c>
      <c r="C7" s="52" t="n">
        <f aca="false">IF(B7&lt;&gt; " ",SUM([5]LISTA9!P5,[6]LISTA9!R5,[7]LISTA9!P5),"")</f>
        <v>20</v>
      </c>
    </row>
    <row r="8" customFormat="false" ht="21.25" hidden="false" customHeight="true" outlineLevel="0" collapsed="false">
      <c r="A8" s="50" t="n">
        <f aca="false">IF([8]Lista9!C4&lt;&gt;"",[8]Lista9!C4," ")</f>
        <v>4</v>
      </c>
      <c r="B8" s="53" t="str">
        <f aca="false">IF([8]Lista9!B4&lt;&gt;"",[8]Lista9!B4," ")</f>
        <v>ARRIGO BELLELLI</v>
      </c>
      <c r="C8" s="52" t="n">
        <f aca="false">IF(B8&lt;&gt; " ",SUM([5]LISTA9!P6,[6]LISTA9!R6,[7]LISTA9!P6),"")</f>
        <v>32</v>
      </c>
    </row>
    <row r="9" customFormat="false" ht="21.25" hidden="false" customHeight="true" outlineLevel="0" collapsed="false">
      <c r="A9" s="50" t="n">
        <f aca="false">IF([8]Lista9!C5&lt;&gt;"",[8]Lista9!C5," ")</f>
        <v>5</v>
      </c>
      <c r="B9" s="53" t="str">
        <f aca="false">IF([8]Lista9!B5&lt;&gt;"",[8]Lista9!B5," ")</f>
        <v>DANIELA BIANCHI</v>
      </c>
      <c r="C9" s="52" t="n">
        <f aca="false">IF(B9&lt;&gt; " ",SUM([5]LISTA9!P7,[6]LISTA9!R7,[7]LISTA9!P7),"")</f>
        <v>125</v>
      </c>
    </row>
    <row r="10" customFormat="false" ht="21.25" hidden="false" customHeight="true" outlineLevel="0" collapsed="false">
      <c r="A10" s="50" t="n">
        <f aca="false">IF([8]Lista9!C6&lt;&gt;"",[8]Lista9!C6," ")</f>
        <v>6</v>
      </c>
      <c r="B10" s="53" t="str">
        <f aca="false">IF([8]Lista9!B6&lt;&gt;"",[8]Lista9!B6," ")</f>
        <v>ANDREA BINCI</v>
      </c>
      <c r="C10" s="52" t="n">
        <f aca="false">IF(B10&lt;&gt; " ",SUM([5]LISTA9!P8,[6]LISTA9!R8,[7]LISTA9!P8),"")</f>
        <v>134</v>
      </c>
    </row>
    <row r="11" customFormat="false" ht="21.25" hidden="false" customHeight="true" outlineLevel="0" collapsed="false">
      <c r="A11" s="50" t="n">
        <f aca="false">IF([8]Lista9!C7&lt;&gt;"",[8]Lista9!C7," ")</f>
        <v>7</v>
      </c>
      <c r="B11" s="53" t="str">
        <f aca="false">IF([8]Lista9!B7&lt;&gt;"",[8]Lista9!B7," ")</f>
        <v>MATTEO BITTI</v>
      </c>
      <c r="C11" s="52" t="n">
        <f aca="false">IF(B11&lt;&gt; " ",SUM([5]LISTA9!P9,[6]LISTA9!R9,[7]LISTA9!P9),"")</f>
        <v>78</v>
      </c>
    </row>
    <row r="12" customFormat="false" ht="21.25" hidden="false" customHeight="true" outlineLevel="0" collapsed="false">
      <c r="A12" s="50" t="n">
        <f aca="false">IF([8]Lista9!C8&lt;&gt;"",[8]Lista9!C8," ")</f>
        <v>8</v>
      </c>
      <c r="B12" s="53" t="str">
        <f aca="false">IF([8]Lista9!B8&lt;&gt;"",[8]Lista9!B8," ")</f>
        <v>BRUNO BORIONI</v>
      </c>
      <c r="C12" s="52" t="n">
        <f aca="false">IF(B12&lt;&gt; " ",SUM([5]LISTA9!P10,[6]LISTA9!R10,[7]LISTA9!P10),"")</f>
        <v>45</v>
      </c>
    </row>
    <row r="13" customFormat="false" ht="21.25" hidden="false" customHeight="true" outlineLevel="0" collapsed="false">
      <c r="A13" s="50" t="n">
        <f aca="false">IF([8]Lista9!C9&lt;&gt;"",[8]Lista9!C9," ")</f>
        <v>9</v>
      </c>
      <c r="B13" s="53" t="str">
        <f aca="false">IF([8]Lista9!B9&lt;&gt;"",[8]Lista9!B9," ")</f>
        <v>LORENZA CAPPANERA</v>
      </c>
      <c r="C13" s="52" t="n">
        <f aca="false">IF(B13&lt;&gt; " ",SUM([5]LISTA9!P11,[6]LISTA9!R11,[7]LISTA9!P11),"")</f>
        <v>5</v>
      </c>
    </row>
    <row r="14" customFormat="false" ht="21.25" hidden="false" customHeight="true" outlineLevel="0" collapsed="false">
      <c r="A14" s="50" t="n">
        <f aca="false">IF([8]Lista9!C10&lt;&gt;"",[8]Lista9!C10," ")</f>
        <v>10</v>
      </c>
      <c r="B14" s="53" t="str">
        <f aca="false">IF([8]Lista9!B10&lt;&gt;"",[8]Lista9!B10," ")</f>
        <v>CINZIA CASTELLI</v>
      </c>
      <c r="C14" s="52" t="n">
        <f aca="false">IF(B14&lt;&gt; " ",SUM([5]LISTA9!P12,[6]LISTA9!R12,[7]LISTA9!P12),"")</f>
        <v>50</v>
      </c>
    </row>
    <row r="15" customFormat="false" ht="21.25" hidden="false" customHeight="true" outlineLevel="0" collapsed="false">
      <c r="A15" s="50" t="n">
        <f aca="false">IF([8]Lista9!C11&lt;&gt;"",[8]Lista9!C11," ")</f>
        <v>11</v>
      </c>
      <c r="B15" s="53" t="str">
        <f aca="false">IF([8]Lista9!B11&lt;&gt;"",[8]Lista9!B11," ")</f>
        <v>LORENZO FIORDELMONDO</v>
      </c>
      <c r="C15" s="52" t="n">
        <f aca="false">IF(B15&lt;&gt; " ",SUM([5]LISTA9!P13,[6]LISTA9!R13,[7]LISTA9!P13),"")</f>
        <v>144</v>
      </c>
    </row>
    <row r="16" customFormat="false" ht="21.25" hidden="false" customHeight="true" outlineLevel="0" collapsed="false">
      <c r="A16" s="50" t="n">
        <f aca="false">IF([8]Lista9!C12&lt;&gt;"",[8]Lista9!C12," ")</f>
        <v>12</v>
      </c>
      <c r="B16" s="53" t="str">
        <f aca="false">IF([8]Lista9!B12&lt;&gt;"",[8]Lista9!B12," ")</f>
        <v>GIANLUCA FIORETTI</v>
      </c>
      <c r="C16" s="52" t="n">
        <f aca="false">IF(B16&lt;&gt; " ",SUM([5]LISTA9!P14,[6]LISTA9!R14,[7]LISTA9!P14),"")</f>
        <v>31</v>
      </c>
    </row>
    <row r="17" customFormat="false" ht="21.25" hidden="false" customHeight="true" outlineLevel="0" collapsed="false">
      <c r="A17" s="50" t="n">
        <f aca="false">IF([8]Lista9!C13&lt;&gt;"",[8]Lista9!C13," ")</f>
        <v>13</v>
      </c>
      <c r="B17" s="53" t="str">
        <f aca="false">IF([8]Lista9!B13&lt;&gt;"",[8]Lista9!B13," ")</f>
        <v>LUIGI GIULIONI</v>
      </c>
      <c r="C17" s="52" t="n">
        <f aca="false">IF(B17&lt;&gt; " ",SUM([5]LISTA9!P15,[6]LISTA9!R15,[7]LISTA9!P15),"")</f>
        <v>53</v>
      </c>
    </row>
    <row r="18" customFormat="false" ht="21.25" hidden="false" customHeight="true" outlineLevel="0" collapsed="false">
      <c r="A18" s="50" t="n">
        <f aca="false">IF([8]Lista9!C14&lt;&gt;"",[8]Lista9!C14," ")</f>
        <v>14</v>
      </c>
      <c r="B18" s="53" t="str">
        <f aca="false">IF([8]Lista9!B14&lt;&gt;"",[8]Lista9!B14," ")</f>
        <v>GIOVANNA GUIZZARDI</v>
      </c>
      <c r="C18" s="52" t="n">
        <f aca="false">IF(B18&lt;&gt; " ",SUM([5]LISTA9!P16,[6]LISTA9!R16,[7]LISTA9!P16),"")</f>
        <v>21</v>
      </c>
    </row>
    <row r="19" customFormat="false" ht="21.25" hidden="false" customHeight="true" outlineLevel="0" collapsed="false">
      <c r="A19" s="50" t="n">
        <f aca="false">IF([8]Lista9!C15&lt;&gt;"",[8]Lista9!C15," ")</f>
        <v>15</v>
      </c>
      <c r="B19" s="53" t="str">
        <f aca="false">IF([8]Lista9!B15&lt;&gt;"",[8]Lista9!B15," ")</f>
        <v>STEFANIA LORETI</v>
      </c>
      <c r="C19" s="52" t="n">
        <f aca="false">IF(B19&lt;&gt; " ",SUM([5]LISTA9!P17,[6]LISTA9!R17,[7]LISTA9!P17),"")</f>
        <v>33</v>
      </c>
    </row>
    <row r="20" customFormat="false" ht="21.25" hidden="false" customHeight="true" outlineLevel="0" collapsed="false">
      <c r="A20" s="50" t="n">
        <f aca="false">IF([8]Lista9!C16&lt;&gt;"",[8]Lista9!C16," ")</f>
        <v>16</v>
      </c>
      <c r="B20" s="53" t="str">
        <f aca="false">IF([8]Lista9!B16&lt;&gt;"",[8]Lista9!B16," ")</f>
        <v>EMANUELA MARGUCCIO</v>
      </c>
      <c r="C20" s="52" t="n">
        <f aca="false">IF(B20&lt;&gt; " ",SUM([5]LISTA9!P18,[6]LISTA9!R18,[7]LISTA9!P18),"")</f>
        <v>130</v>
      </c>
    </row>
    <row r="21" customFormat="false" ht="21.25" hidden="false" customHeight="true" outlineLevel="0" collapsed="false">
      <c r="A21" s="50" t="n">
        <f aca="false">IF([8]Lista9!C17&lt;&gt;"",[8]Lista9!C17," ")</f>
        <v>17</v>
      </c>
      <c r="B21" s="53" t="str">
        <f aca="false">IF([8]Lista9!B17&lt;&gt;"",[8]Lista9!B17," ")</f>
        <v>CARLO MENGARELLI</v>
      </c>
      <c r="C21" s="52" t="n">
        <f aca="false">IF(B21&lt;&gt; " ",SUM([5]LISTA9!P19,[6]LISTA9!R19,[7]LISTA9!P19),"")</f>
        <v>16</v>
      </c>
    </row>
    <row r="22" customFormat="false" ht="21.25" hidden="false" customHeight="true" outlineLevel="0" collapsed="false">
      <c r="A22" s="50" t="n">
        <f aca="false">IF([8]Lista9!C18&lt;&gt;"",[8]Lista9!C18," ")</f>
        <v>18</v>
      </c>
      <c r="B22" s="53" t="str">
        <f aca="false">IF([8]Lista9!B18&lt;&gt;"",[8]Lista9!B18," ")</f>
        <v>LUCA MENGONI</v>
      </c>
      <c r="C22" s="52" t="n">
        <f aca="false">IF(B22&lt;&gt; " ",SUM([5]LISTA9!P20,[6]LISTA9!R20,[7]LISTA9!P20),"")</f>
        <v>21</v>
      </c>
    </row>
    <row r="23" customFormat="false" ht="21.25" hidden="false" customHeight="true" outlineLevel="0" collapsed="false">
      <c r="A23" s="50" t="n">
        <f aca="false">IF([8]Lista9!C19&lt;&gt;"",[8]Lista9!C19," ")</f>
        <v>19</v>
      </c>
      <c r="B23" s="53" t="str">
        <f aca="false">IF([8]Lista9!B19&lt;&gt;"",[8]Lista9!B19," ")</f>
        <v>ALESSIA POLITA</v>
      </c>
      <c r="C23" s="52" t="n">
        <f aca="false">IF(B23&lt;&gt; " ",SUM([5]LISTA9!P21,[6]LISTA9!R21,[7]LISTA9!P21),"")</f>
        <v>130</v>
      </c>
    </row>
    <row r="24" customFormat="false" ht="21.25" hidden="false" customHeight="true" outlineLevel="0" collapsed="false">
      <c r="A24" s="50" t="n">
        <f aca="false">IF([8]Lista9!C20&lt;&gt;"",[8]Lista9!C20," ")</f>
        <v>20</v>
      </c>
      <c r="B24" s="53" t="str">
        <f aca="false">IF([8]Lista9!B20&lt;&gt;"",[8]Lista9!B20," ")</f>
        <v>PAOLO POSSANZINI</v>
      </c>
      <c r="C24" s="52" t="n">
        <f aca="false">IF(B24&lt;&gt; " ",SUM([5]LISTA9!P22,[6]LISTA9!R22,[7]LISTA9!P22),"")</f>
        <v>43</v>
      </c>
    </row>
    <row r="25" customFormat="false" ht="21.25" hidden="false" customHeight="true" outlineLevel="0" collapsed="false">
      <c r="A25" s="50" t="n">
        <f aca="false">IF([8]Lista9!C21&lt;&gt;"",[8]Lista9!C21," ")</f>
        <v>21</v>
      </c>
      <c r="B25" s="53" t="str">
        <f aca="false">IF([8]Lista9!B21&lt;&gt;"",[8]Lista9!B21," ")</f>
        <v>MAURIZIO POSSEDONI</v>
      </c>
      <c r="C25" s="52" t="n">
        <f aca="false">IF(B25&lt;&gt; " ",SUM([5]LISTA9!P23,[6]LISTA9!R23,[7]LISTA9!P23),"")</f>
        <v>18</v>
      </c>
    </row>
    <row r="26" customFormat="false" ht="21.25" hidden="false" customHeight="true" outlineLevel="0" collapsed="false">
      <c r="A26" s="50" t="n">
        <f aca="false">IF([8]Lista9!C22&lt;&gt;"",[8]Lista9!C22," ")</f>
        <v>22</v>
      </c>
      <c r="B26" s="53" t="str">
        <f aca="false">IF([8]Lista9!B22&lt;&gt;"",[8]Lista9!B22," ")</f>
        <v>ANNA MARIA  SCHIMIZZI</v>
      </c>
      <c r="C26" s="52" t="n">
        <f aca="false">IF(B26&lt;&gt; " ",SUM([5]LISTA9!P24,[6]LISTA9!R24,[7]LISTA9!P24),"")</f>
        <v>50</v>
      </c>
    </row>
    <row r="27" customFormat="false" ht="21.25" hidden="false" customHeight="true" outlineLevel="0" collapsed="false">
      <c r="A27" s="50" t="n">
        <f aca="false">IF([8]Lista9!C23&lt;&gt;"",[8]Lista9!C23," ")</f>
        <v>23</v>
      </c>
      <c r="B27" s="53" t="str">
        <f aca="false">IF([8]Lista9!B23&lt;&gt;"",[8]Lista9!B23," ")</f>
        <v>ANDREA TOGNI</v>
      </c>
      <c r="C27" s="52" t="n">
        <f aca="false">IF(B27&lt;&gt; " ",SUM([5]LISTA9!P25,[6]LISTA9!R25,[7]LISTA9!P25),"")</f>
        <v>116</v>
      </c>
    </row>
    <row r="28" customFormat="false" ht="21.25" hidden="false" customHeight="true" outlineLevel="0" collapsed="false">
      <c r="A28" s="54" t="n">
        <f aca="false">IF([8]Lista9!C24&lt;&gt;"",[8]Lista9!C24," ")</f>
        <v>24</v>
      </c>
      <c r="B28" s="55" t="str">
        <f aca="false">IF([8]Lista9!B24&lt;&gt;"",[8]Lista9!B24," ")</f>
        <v>GABRIELE VACCA</v>
      </c>
      <c r="C28" s="56" t="n">
        <f aca="false">IF(B28&lt;&gt; " ",SUM([5]LISTA9!P26,[6]LISTA9!R26,[7]LISTA9!P26),"")</f>
        <v>85</v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[8]Lista10!A1</f>
        <v>Lista n. 10 JESI SOSTENIBILE PER LA QUALITA’ DELLA VITA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IF([8]Lista10!C1&lt;&gt;"",[8]Lista10!C1," ")</f>
        <v>1</v>
      </c>
      <c r="B5" s="51" t="str">
        <f aca="false">IF([8]Lista10!B1&lt;&gt;"",[8]Lista10!B1," ")</f>
        <v>LUCA ABRAMUCCI</v>
      </c>
      <c r="C5" s="52" t="n">
        <f aca="false">IF(B5&lt;&gt; " ",SUM([5]LISTA10!P3,[6]LISTA10!R3,[7]LISTA10!P3),"")</f>
        <v>3</v>
      </c>
    </row>
    <row r="6" customFormat="false" ht="21.25" hidden="false" customHeight="true" outlineLevel="0" collapsed="false">
      <c r="A6" s="50" t="n">
        <f aca="false">IF([8]Lista10!C2&lt;&gt;"",[8]Lista10!C2," ")</f>
        <v>2</v>
      </c>
      <c r="B6" s="53" t="str">
        <f aca="false">IF([8]Lista10!B2&lt;&gt;"",[8]Lista10!B2," ")</f>
        <v>SERENELLA ACCATTOLI</v>
      </c>
      <c r="C6" s="52" t="n">
        <f aca="false">IF(B6&lt;&gt; " ",SUM([5]LISTA10!P4,[6]LISTA10!R4,[7]LISTA10!P4),"")</f>
        <v>1</v>
      </c>
    </row>
    <row r="7" customFormat="false" ht="21.25" hidden="false" customHeight="true" outlineLevel="0" collapsed="false">
      <c r="A7" s="50" t="n">
        <f aca="false">IF([8]Lista10!C3&lt;&gt;"",[8]Lista10!C3," ")</f>
        <v>3</v>
      </c>
      <c r="B7" s="53" t="str">
        <f aca="false">IF([8]Lista10!B3&lt;&gt;"",[8]Lista10!B3," ")</f>
        <v>ANTONINO ALBERICI</v>
      </c>
      <c r="C7" s="52" t="n">
        <f aca="false">IF(B7&lt;&gt; " ",SUM([5]LISTA10!P5,[6]LISTA10!R5,[7]LISTA10!P5),"")</f>
        <v>11</v>
      </c>
    </row>
    <row r="8" customFormat="false" ht="21.25" hidden="false" customHeight="true" outlineLevel="0" collapsed="false">
      <c r="A8" s="50" t="n">
        <f aca="false">IF([8]Lista10!C4&lt;&gt;"",[8]Lista10!C4," ")</f>
        <v>4</v>
      </c>
      <c r="B8" s="53" t="str">
        <f aca="false">IF([8]Lista10!B4&lt;&gt;"",[8]Lista10!B4," ")</f>
        <v>GABRIELE BEVILACQUA</v>
      </c>
      <c r="C8" s="52" t="n">
        <f aca="false">IF(B8&lt;&gt; " ",SUM([5]LISTA10!P6,[6]LISTA10!R6,[7]LISTA10!P6),"")</f>
        <v>0</v>
      </c>
    </row>
    <row r="9" customFormat="false" ht="21.25" hidden="false" customHeight="true" outlineLevel="0" collapsed="false">
      <c r="A9" s="50" t="n">
        <f aca="false">IF([8]Lista10!C5&lt;&gt;"",[8]Lista10!C5," ")</f>
        <v>5</v>
      </c>
      <c r="B9" s="53" t="str">
        <f aca="false">IF([8]Lista10!B5&lt;&gt;"",[8]Lista10!B5," ")</f>
        <v>TIZIANA CHIARIOTTI</v>
      </c>
      <c r="C9" s="52" t="n">
        <f aca="false">IF(B9&lt;&gt; " ",SUM([5]LISTA10!P7,[6]LISTA10!R7,[7]LISTA10!P7),"")</f>
        <v>1</v>
      </c>
    </row>
    <row r="10" customFormat="false" ht="21.25" hidden="false" customHeight="true" outlineLevel="0" collapsed="false">
      <c r="A10" s="50" t="n">
        <f aca="false">IF([8]Lista10!C6&lt;&gt;"",[8]Lista10!C6," ")</f>
        <v>6</v>
      </c>
      <c r="B10" s="53" t="str">
        <f aca="false">IF([8]Lista10!B6&lt;&gt;"",[8]Lista10!B6," ")</f>
        <v>GABRIELLA CINTI</v>
      </c>
      <c r="C10" s="52" t="n">
        <f aca="false">IF(B10&lt;&gt; " ",SUM([5]LISTA10!P8,[6]LISTA10!R8,[7]LISTA10!P8),"")</f>
        <v>5</v>
      </c>
    </row>
    <row r="11" customFormat="false" ht="21.25" hidden="false" customHeight="true" outlineLevel="0" collapsed="false">
      <c r="A11" s="50" t="n">
        <f aca="false">IF([8]Lista10!C7&lt;&gt;"",[8]Lista10!C7," ")</f>
        <v>7</v>
      </c>
      <c r="B11" s="53" t="str">
        <f aca="false">IF([8]Lista10!B7&lt;&gt;"",[8]Lista10!B7," ")</f>
        <v>MARIA VITTORIA FRANCESCHI</v>
      </c>
      <c r="C11" s="52" t="n">
        <f aca="false">IF(B11&lt;&gt; " ",SUM([5]LISTA10!P9,[6]LISTA10!R9,[7]LISTA10!P9),"")</f>
        <v>1</v>
      </c>
    </row>
    <row r="12" customFormat="false" ht="21.25" hidden="false" customHeight="true" outlineLevel="0" collapsed="false">
      <c r="A12" s="50" t="n">
        <f aca="false">IF([8]Lista10!C8&lt;&gt;"",[8]Lista10!C8," ")</f>
        <v>8</v>
      </c>
      <c r="B12" s="53" t="str">
        <f aca="false">IF([8]Lista10!B8&lt;&gt;"",[8]Lista10!B8," ")</f>
        <v>GABRIELLA GANZETTI</v>
      </c>
      <c r="C12" s="52" t="n">
        <f aca="false">IF(B12&lt;&gt; " ",SUM([5]LISTA10!P10,[6]LISTA10!R10,[7]LISTA10!P10),"")</f>
        <v>9</v>
      </c>
    </row>
    <row r="13" customFormat="false" ht="21.25" hidden="false" customHeight="true" outlineLevel="0" collapsed="false">
      <c r="A13" s="50" t="n">
        <f aca="false">IF([8]Lista10!C9&lt;&gt;"",[8]Lista10!C9," ")</f>
        <v>9</v>
      </c>
      <c r="B13" s="53" t="str">
        <f aca="false">IF([8]Lista10!B9&lt;&gt;"",[8]Lista10!B9," ")</f>
        <v>LUIGI GIAMPAOLETTI</v>
      </c>
      <c r="C13" s="52" t="n">
        <f aca="false">IF(B13&lt;&gt; " ",SUM([5]LISTA10!P11,[6]LISTA10!R11,[7]LISTA10!P11),"")</f>
        <v>11</v>
      </c>
    </row>
    <row r="14" customFormat="false" ht="21.25" hidden="false" customHeight="true" outlineLevel="0" collapsed="false">
      <c r="A14" s="50" t="n">
        <f aca="false">IF([8]Lista10!C10&lt;&gt;"",[8]Lista10!C10," ")</f>
        <v>10</v>
      </c>
      <c r="B14" s="53" t="str">
        <f aca="false">IF([8]Lista10!B10&lt;&gt;"",[8]Lista10!B10," ")</f>
        <v>NAZZARENO LOMBARDI</v>
      </c>
      <c r="C14" s="52" t="n">
        <f aca="false">IF(B14&lt;&gt; " ",SUM([5]LISTA10!P12,[6]LISTA10!R12,[7]LISTA10!P12),"")</f>
        <v>10</v>
      </c>
    </row>
    <row r="15" customFormat="false" ht="21.25" hidden="false" customHeight="true" outlineLevel="0" collapsed="false">
      <c r="A15" s="50" t="n">
        <f aca="false">IF([8]Lista10!C11&lt;&gt;"",[8]Lista10!C11," ")</f>
        <v>11</v>
      </c>
      <c r="B15" s="53" t="str">
        <f aca="false">IF([8]Lista10!B11&lt;&gt;"",[8]Lista10!B11," ")</f>
        <v>PATRIZIA LUCARINI</v>
      </c>
      <c r="C15" s="52" t="n">
        <f aca="false">IF(B15&lt;&gt; " ",SUM([5]LISTA10!P13,[6]LISTA10!R13,[7]LISTA10!P13),"")</f>
        <v>7</v>
      </c>
    </row>
    <row r="16" customFormat="false" ht="21.25" hidden="false" customHeight="true" outlineLevel="0" collapsed="false">
      <c r="A16" s="50" t="n">
        <f aca="false">IF([8]Lista10!C12&lt;&gt;"",[8]Lista10!C12," ")</f>
        <v>12</v>
      </c>
      <c r="B16" s="53" t="str">
        <f aca="false">IF([8]Lista10!B12&lt;&gt;"",[8]Lista10!B12," ")</f>
        <v>SONIA LUZIO</v>
      </c>
      <c r="C16" s="52" t="n">
        <f aca="false">IF(B16&lt;&gt; " ",SUM([5]LISTA10!P14,[6]LISTA10!R14,[7]LISTA10!P14),"")</f>
        <v>0</v>
      </c>
    </row>
    <row r="17" customFormat="false" ht="21.25" hidden="false" customHeight="true" outlineLevel="0" collapsed="false">
      <c r="A17" s="50" t="n">
        <f aca="false">IF([8]Lista10!C13&lt;&gt;"",[8]Lista10!C13," ")</f>
        <v>13</v>
      </c>
      <c r="B17" s="53" t="str">
        <f aca="false">IF([8]Lista10!B13&lt;&gt;"",[8]Lista10!B13," ")</f>
        <v>GABRIELE MAGRINI</v>
      </c>
      <c r="C17" s="52" t="n">
        <f aca="false">IF(B17&lt;&gt; " ",SUM([5]LISTA10!P15,[6]LISTA10!R15,[7]LISTA10!P15),"")</f>
        <v>7</v>
      </c>
    </row>
    <row r="18" customFormat="false" ht="21.25" hidden="false" customHeight="true" outlineLevel="0" collapsed="false">
      <c r="A18" s="50" t="n">
        <f aca="false">IF([8]Lista10!C14&lt;&gt;"",[8]Lista10!C14," ")</f>
        <v>14</v>
      </c>
      <c r="B18" s="53" t="str">
        <f aca="false">IF([8]Lista10!B14&lt;&gt;"",[8]Lista10!B14," ")</f>
        <v>GABRIELE MAZZUFERI</v>
      </c>
      <c r="C18" s="52" t="n">
        <f aca="false">IF(B18&lt;&gt; " ",SUM([5]LISTA10!P16,[6]LISTA10!R16,[7]LISTA10!P16),"")</f>
        <v>17</v>
      </c>
    </row>
    <row r="19" customFormat="false" ht="21.25" hidden="false" customHeight="true" outlineLevel="0" collapsed="false">
      <c r="A19" s="50" t="n">
        <f aca="false">IF([8]Lista10!C15&lt;&gt;"",[8]Lista10!C15," ")</f>
        <v>15</v>
      </c>
      <c r="B19" s="53" t="str">
        <f aca="false">IF([8]Lista10!B15&lt;&gt;"",[8]Lista10!B15," ")</f>
        <v>MICHELA PENNACCHIETTI</v>
      </c>
      <c r="C19" s="52" t="n">
        <f aca="false">IF(B19&lt;&gt; " ",SUM([5]LISTA10!P17,[6]LISTA10!R17,[7]LISTA10!P17),"")</f>
        <v>29</v>
      </c>
    </row>
    <row r="20" customFormat="false" ht="21.25" hidden="false" customHeight="true" outlineLevel="0" collapsed="false">
      <c r="A20" s="50" t="n">
        <f aca="false">IF([8]Lista10!C16&lt;&gt;"",[8]Lista10!C16," ")</f>
        <v>16</v>
      </c>
      <c r="B20" s="53" t="str">
        <f aca="false">IF([8]Lista10!B16&lt;&gt;"",[8]Lista10!B16," ")</f>
        <v>GIANNI PIERELLA</v>
      </c>
      <c r="C20" s="52" t="n">
        <f aca="false">IF(B20&lt;&gt; " ",SUM([5]LISTA10!P18,[6]LISTA10!R18,[7]LISTA10!P18),"")</f>
        <v>3</v>
      </c>
    </row>
    <row r="21" customFormat="false" ht="21.25" hidden="false" customHeight="true" outlineLevel="0" collapsed="false">
      <c r="A21" s="50" t="n">
        <f aca="false">IF([8]Lista10!C17&lt;&gt;"",[8]Lista10!C17," ")</f>
        <v>17</v>
      </c>
      <c r="B21" s="53" t="str">
        <f aca="false">IF([8]Lista10!B17&lt;&gt;"",[8]Lista10!B17," ")</f>
        <v>LORENZO PIERSANTELLI</v>
      </c>
      <c r="C21" s="52" t="n">
        <f aca="false">IF(B21&lt;&gt; " ",SUM([5]LISTA10!P19,[6]LISTA10!R19,[7]LISTA10!P19),"")</f>
        <v>8</v>
      </c>
    </row>
    <row r="22" customFormat="false" ht="21.25" hidden="false" customHeight="true" outlineLevel="0" collapsed="false">
      <c r="A22" s="50" t="n">
        <f aca="false">IF([8]Lista10!C18&lt;&gt;"",[8]Lista10!C18," ")</f>
        <v>18</v>
      </c>
      <c r="B22" s="53" t="str">
        <f aca="false">IF([8]Lista10!B18&lt;&gt;"",[8]Lista10!B18," ")</f>
        <v>GIULIA PIETRONI</v>
      </c>
      <c r="C22" s="52" t="n">
        <f aca="false">IF(B22&lt;&gt; " ",SUM([5]LISTA10!P20,[6]LISTA10!R20,[7]LISTA10!P20),"")</f>
        <v>19</v>
      </c>
    </row>
    <row r="23" customFormat="false" ht="21.25" hidden="false" customHeight="true" outlineLevel="0" collapsed="false">
      <c r="A23" s="50" t="n">
        <f aca="false">IF([8]Lista10!C19&lt;&gt;"",[8]Lista10!C19," ")</f>
        <v>19</v>
      </c>
      <c r="B23" s="53" t="str">
        <f aca="false">IF([8]Lista10!B19&lt;&gt;"",[8]Lista10!B19," ")</f>
        <v>LUCA POLITA</v>
      </c>
      <c r="C23" s="52" t="n">
        <f aca="false">IF(B23&lt;&gt; " ",SUM([5]LISTA10!P21,[6]LISTA10!R21,[7]LISTA10!P21),"")</f>
        <v>59</v>
      </c>
    </row>
    <row r="24" customFormat="false" ht="21.25" hidden="false" customHeight="true" outlineLevel="0" collapsed="false">
      <c r="A24" s="50" t="n">
        <f aca="false">IF([8]Lista10!C20&lt;&gt;"",[8]Lista10!C20," ")</f>
        <v>20</v>
      </c>
      <c r="B24" s="53" t="str">
        <f aca="false">IF([8]Lista10!B20&lt;&gt;"",[8]Lista10!B20," ")</f>
        <v>DANTE RICCI</v>
      </c>
      <c r="C24" s="52" t="n">
        <f aca="false">IF(B24&lt;&gt; " ",SUM([5]LISTA10!P22,[6]LISTA10!R22,[7]LISTA10!P22),"")</f>
        <v>10</v>
      </c>
    </row>
    <row r="25" customFormat="false" ht="21.25" hidden="false" customHeight="true" outlineLevel="0" collapsed="false">
      <c r="A25" s="50" t="n">
        <f aca="false">IF([8]Lista10!C21&lt;&gt;"",[8]Lista10!C21," ")</f>
        <v>21</v>
      </c>
      <c r="B25" s="53" t="str">
        <f aca="false">IF([8]Lista10!B21&lt;&gt;"",[8]Lista10!B21," ")</f>
        <v>PAOLA SABBATINI</v>
      </c>
      <c r="C25" s="52" t="n">
        <f aca="false">IF(B25&lt;&gt; " ",SUM([5]LISTA10!P23,[6]LISTA10!R23,[7]LISTA10!P23),"")</f>
        <v>40</v>
      </c>
    </row>
    <row r="26" customFormat="false" ht="21.25" hidden="false" customHeight="true" outlineLevel="0" collapsed="false">
      <c r="A26" s="50" t="n">
        <f aca="false">IF([8]Lista10!C22&lt;&gt;"",[8]Lista10!C22," ")</f>
        <v>22</v>
      </c>
      <c r="B26" s="53" t="str">
        <f aca="false">IF([8]Lista10!B22&lt;&gt;"",[8]Lista10!B22," ")</f>
        <v>STEFANO SERRINI</v>
      </c>
      <c r="C26" s="52" t="n">
        <f aca="false">IF(B26&lt;&gt; " ",SUM([5]LISTA10!P24,[6]LISTA10!R24,[7]LISTA10!P24),"")</f>
        <v>54</v>
      </c>
    </row>
    <row r="27" customFormat="false" ht="21.25" hidden="false" customHeight="true" outlineLevel="0" collapsed="false">
      <c r="A27" s="50" t="n">
        <f aca="false">IF([8]Lista10!C23&lt;&gt;"",[8]Lista10!C23," ")</f>
        <v>23</v>
      </c>
      <c r="B27" s="53" t="str">
        <f aca="false">IF([8]Lista10!B23&lt;&gt;"",[8]Lista10!B23," ")</f>
        <v>DANILO ZAMPONI</v>
      </c>
      <c r="C27" s="52" t="n">
        <f aca="false">IF(B27&lt;&gt; " ",SUM([5]LISTA10!P25,[6]LISTA10!R25,[7]LISTA10!P25),"")</f>
        <v>0</v>
      </c>
    </row>
    <row r="28" customFormat="false" ht="21.25" hidden="false" customHeight="true" outlineLevel="0" collapsed="false">
      <c r="A28" s="54" t="n">
        <f aca="false">IF([8]Lista10!C24&lt;&gt;"",[8]Lista10!C24," ")</f>
        <v>24</v>
      </c>
      <c r="B28" s="55" t="str">
        <f aca="false">IF([8]Lista10!B24&lt;&gt;"",[8]Lista10!B24," ")</f>
        <v>LORETTA ZOCCARI</v>
      </c>
      <c r="C28" s="56" t="n">
        <f aca="false">IF(B28&lt;&gt; " ",SUM([5]LISTA10!P26,[6]LISTA10!R26,[7]LISTA10!P26),"")</f>
        <v>2</v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[8]Lista11!A1</f>
        <v>Lista n. 11 LIBERA AZIONE JESI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IF([8]Lista11!C1&lt;&gt;"",[8]Lista11!C1," ")</f>
        <v>1</v>
      </c>
      <c r="B5" s="51" t="str">
        <f aca="false">IF([8]Lista11!B1&lt;&gt;"",[8]Lista11!B1," ")</f>
        <v>LEOPOLDO LATINI</v>
      </c>
      <c r="C5" s="52" t="n">
        <f aca="false">IF(B5&lt;&gt; " ",SUM([5]LISTA11!P3,[6]LISTA11!R3,[7]LISTA11!P3),"")</f>
        <v>2</v>
      </c>
    </row>
    <row r="6" customFormat="false" ht="21.25" hidden="false" customHeight="true" outlineLevel="0" collapsed="false">
      <c r="A6" s="50" t="n">
        <f aca="false">IF([8]Lista11!C2&lt;&gt;"",[8]Lista11!C2," ")</f>
        <v>2</v>
      </c>
      <c r="B6" s="53" t="str">
        <f aca="false">IF([8]Lista11!B2&lt;&gt;"",[8]Lista11!B2," ")</f>
        <v>FRANCESCO PACCUSSE detto PACCUSE</v>
      </c>
      <c r="C6" s="52" t="n">
        <f aca="false">IF(B6&lt;&gt; " ",SUM([5]LISTA11!P4,[6]LISTA11!R4,[7]LISTA11!P4),"")</f>
        <v>17</v>
      </c>
    </row>
    <row r="7" customFormat="false" ht="21.25" hidden="false" customHeight="true" outlineLevel="0" collapsed="false">
      <c r="A7" s="50" t="n">
        <f aca="false">IF([8]Lista11!C3&lt;&gt;"",[8]Lista11!C3," ")</f>
        <v>3</v>
      </c>
      <c r="B7" s="53" t="str">
        <f aca="false">IF([8]Lista11!B3&lt;&gt;"",[8]Lista11!B3," ")</f>
        <v>MILVIA BEZZECCHERI</v>
      </c>
      <c r="C7" s="52" t="n">
        <f aca="false">IF(B7&lt;&gt; " ",SUM([5]LISTA11!P5,[6]LISTA11!R5,[7]LISTA11!P5),"")</f>
        <v>4</v>
      </c>
    </row>
    <row r="8" customFormat="false" ht="21.25" hidden="false" customHeight="true" outlineLevel="0" collapsed="false">
      <c r="A8" s="50" t="n">
        <f aca="false">IF([8]Lista11!C4&lt;&gt;"",[8]Lista11!C4," ")</f>
        <v>4</v>
      </c>
      <c r="B8" s="53" t="str">
        <f aca="false">IF([8]Lista11!B4&lt;&gt;"",[8]Lista11!B4," ")</f>
        <v>KRISTEL ULISSI detta KRIS</v>
      </c>
      <c r="C8" s="52" t="n">
        <f aca="false">IF(B8&lt;&gt; " ",SUM([5]LISTA11!P6,[6]LISTA11!R6,[7]LISTA11!P6),"")</f>
        <v>11</v>
      </c>
    </row>
    <row r="9" customFormat="false" ht="21.25" hidden="false" customHeight="true" outlineLevel="0" collapsed="false">
      <c r="A9" s="50" t="n">
        <f aca="false">IF([8]Lista11!C5&lt;&gt;"",[8]Lista11!C5," ")</f>
        <v>5</v>
      </c>
      <c r="B9" s="53" t="str">
        <f aca="false">IF([8]Lista11!B5&lt;&gt;"",[8]Lista11!B5," ")</f>
        <v>SERGIO RONCAIOLI</v>
      </c>
      <c r="C9" s="52" t="n">
        <f aca="false">IF(B9&lt;&gt; " ",SUM([5]LISTA11!P7,[6]LISTA11!R7,[7]LISTA11!P7),"")</f>
        <v>1</v>
      </c>
    </row>
    <row r="10" customFormat="false" ht="21.25" hidden="false" customHeight="true" outlineLevel="0" collapsed="false">
      <c r="A10" s="50" t="n">
        <f aca="false">IF([8]Lista11!C6&lt;&gt;"",[8]Lista11!C6," ")</f>
        <v>6</v>
      </c>
      <c r="B10" s="53" t="str">
        <f aca="false">IF([8]Lista11!B6&lt;&gt;"",[8]Lista11!B6," ")</f>
        <v>ELISABETTA CHESSA</v>
      </c>
      <c r="C10" s="52" t="n">
        <f aca="false">IF(B10&lt;&gt; " ",SUM([5]LISTA11!P8,[6]LISTA11!R8,[7]LISTA11!P8),"")</f>
        <v>4</v>
      </c>
    </row>
    <row r="11" customFormat="false" ht="21.25" hidden="false" customHeight="true" outlineLevel="0" collapsed="false">
      <c r="A11" s="50" t="n">
        <f aca="false">IF([8]Lista11!C7&lt;&gt;"",[8]Lista11!C7," ")</f>
        <v>7</v>
      </c>
      <c r="B11" s="53" t="str">
        <f aca="false">IF([8]Lista11!B7&lt;&gt;"",[8]Lista11!B7," ")</f>
        <v>GIANFRANCO QUATRINI</v>
      </c>
      <c r="C11" s="52" t="n">
        <f aca="false">IF(B11&lt;&gt; " ",SUM([5]LISTA11!P9,[6]LISTA11!R9,[7]LISTA11!P9),"")</f>
        <v>0</v>
      </c>
    </row>
    <row r="12" customFormat="false" ht="21.25" hidden="false" customHeight="true" outlineLevel="0" collapsed="false">
      <c r="A12" s="50" t="n">
        <f aca="false">IF([8]Lista11!C8&lt;&gt;"",[8]Lista11!C8," ")</f>
        <v>8</v>
      </c>
      <c r="B12" s="53" t="str">
        <f aca="false">IF([8]Lista11!B8&lt;&gt;"",[8]Lista11!B8," ")</f>
        <v>MAURO FAGIOLI</v>
      </c>
      <c r="C12" s="52" t="n">
        <f aca="false">IF(B12&lt;&gt; " ",SUM([5]LISTA11!P10,[6]LISTA11!R10,[7]LISTA11!P10),"")</f>
        <v>2</v>
      </c>
    </row>
    <row r="13" customFormat="false" ht="21.25" hidden="false" customHeight="true" outlineLevel="0" collapsed="false">
      <c r="A13" s="50" t="n">
        <f aca="false">IF([8]Lista11!C9&lt;&gt;"",[8]Lista11!C9," ")</f>
        <v>9</v>
      </c>
      <c r="B13" s="53" t="str">
        <f aca="false">IF([8]Lista11!B9&lt;&gt;"",[8]Lista11!B9," ")</f>
        <v>MARIO FABBI</v>
      </c>
      <c r="C13" s="52" t="n">
        <f aca="false">IF(B13&lt;&gt; " ",SUM([5]LISTA11!P11,[6]LISTA11!R11,[7]LISTA11!P11),"")</f>
        <v>9</v>
      </c>
    </row>
    <row r="14" customFormat="false" ht="21.25" hidden="false" customHeight="true" outlineLevel="0" collapsed="false">
      <c r="A14" s="50" t="n">
        <f aca="false">IF([8]Lista11!C10&lt;&gt;"",[8]Lista11!C10," ")</f>
        <v>10</v>
      </c>
      <c r="B14" s="53" t="str">
        <f aca="false">IF([8]Lista11!B10&lt;&gt;"",[8]Lista11!B10," ")</f>
        <v>AUGUSTO GIORGETTI</v>
      </c>
      <c r="C14" s="52" t="n">
        <f aca="false">IF(B14&lt;&gt; " ",SUM([5]LISTA11!P12,[6]LISTA11!R12,[7]LISTA11!P12),"")</f>
        <v>0</v>
      </c>
    </row>
    <row r="15" customFormat="false" ht="21.25" hidden="false" customHeight="true" outlineLevel="0" collapsed="false">
      <c r="A15" s="50" t="n">
        <f aca="false">IF([8]Lista11!C11&lt;&gt;"",[8]Lista11!C11," ")</f>
        <v>11</v>
      </c>
      <c r="B15" s="53" t="str">
        <f aca="false">IF([8]Lista11!B11&lt;&gt;"",[8]Lista11!B11," ")</f>
        <v>CATERINA COTICA</v>
      </c>
      <c r="C15" s="52" t="n">
        <f aca="false">IF(B15&lt;&gt; " ",SUM([5]LISTA11!P13,[6]LISTA11!R13,[7]LISTA11!P13),"")</f>
        <v>0</v>
      </c>
    </row>
    <row r="16" customFormat="false" ht="21.25" hidden="false" customHeight="true" outlineLevel="0" collapsed="false">
      <c r="A16" s="50" t="n">
        <f aca="false">IF([8]Lista11!C12&lt;&gt;"",[8]Lista11!C12," ")</f>
        <v>12</v>
      </c>
      <c r="B16" s="53" t="str">
        <f aca="false">IF([8]Lista11!B12&lt;&gt;"",[8]Lista11!B12," ")</f>
        <v>FELICIANO CANAFOGLIA</v>
      </c>
      <c r="C16" s="52" t="n">
        <f aca="false">IF(B16&lt;&gt; " ",SUM([5]LISTA11!P14,[6]LISTA11!R14,[7]LISTA11!P14),"")</f>
        <v>0</v>
      </c>
    </row>
    <row r="17" customFormat="false" ht="21.25" hidden="false" customHeight="true" outlineLevel="0" collapsed="false">
      <c r="A17" s="50" t="n">
        <f aca="false">IF([8]Lista11!C13&lt;&gt;"",[8]Lista11!C13," ")</f>
        <v>13</v>
      </c>
      <c r="B17" s="53" t="str">
        <f aca="false">IF([8]Lista11!B13&lt;&gt;"",[8]Lista11!B13," ")</f>
        <v>ROMANO NICOLINI</v>
      </c>
      <c r="C17" s="52" t="n">
        <f aca="false">IF(B17&lt;&gt; " ",SUM([5]LISTA11!P15,[6]LISTA11!R15,[7]LISTA11!P15),"")</f>
        <v>2</v>
      </c>
    </row>
    <row r="18" customFormat="false" ht="21.25" hidden="false" customHeight="true" outlineLevel="0" collapsed="false">
      <c r="A18" s="50" t="n">
        <f aca="false">IF([8]Lista11!C14&lt;&gt;"",[8]Lista11!C14," ")</f>
        <v>14</v>
      </c>
      <c r="B18" s="53" t="str">
        <f aca="false">IF([8]Lista11!B14&lt;&gt;"",[8]Lista11!B14," ")</f>
        <v>LORENA TENAGLIA</v>
      </c>
      <c r="C18" s="52" t="n">
        <f aca="false">IF(B18&lt;&gt; " ",SUM([5]LISTA11!P16,[6]LISTA11!R16,[7]LISTA11!P16),"")</f>
        <v>1</v>
      </c>
    </row>
    <row r="19" customFormat="false" ht="21.25" hidden="false" customHeight="true" outlineLevel="0" collapsed="false">
      <c r="A19" s="50" t="n">
        <f aca="false">IF([8]Lista11!C15&lt;&gt;"",[8]Lista11!C15," ")</f>
        <v>15</v>
      </c>
      <c r="B19" s="53" t="str">
        <f aca="false">IF([8]Lista11!B15&lt;&gt;"",[8]Lista11!B15," ")</f>
        <v>FIORELLA MARCHEGIANI</v>
      </c>
      <c r="C19" s="52" t="n">
        <f aca="false">IF(B19&lt;&gt; " ",SUM([5]LISTA11!P17,[6]LISTA11!R17,[7]LISTA11!P17),"")</f>
        <v>0</v>
      </c>
    </row>
    <row r="20" customFormat="false" ht="21.25" hidden="false" customHeight="true" outlineLevel="0" collapsed="false">
      <c r="A20" s="50" t="n">
        <f aca="false">IF([8]Lista11!C16&lt;&gt;"",[8]Lista11!C16," ")</f>
        <v>16</v>
      </c>
      <c r="B20" s="53" t="str">
        <f aca="false">IF([8]Lista11!B16&lt;&gt;"",[8]Lista11!B16," ")</f>
        <v>DANIELA MISITI</v>
      </c>
      <c r="C20" s="52" t="n">
        <f aca="false">IF(B20&lt;&gt; " ",SUM([5]LISTA11!P18,[6]LISTA11!R18,[7]LISTA11!P18),"")</f>
        <v>3</v>
      </c>
    </row>
    <row r="21" customFormat="false" ht="21.25" hidden="false" customHeight="true" outlineLevel="0" collapsed="false">
      <c r="A21" s="50" t="n">
        <f aca="false">IF([8]Lista11!C17&lt;&gt;"",[8]Lista11!C17," ")</f>
        <v>17</v>
      </c>
      <c r="B21" s="53" t="str">
        <f aca="false">IF([8]Lista11!B17&lt;&gt;"",[8]Lista11!B17," ")</f>
        <v>GAETANO DI BLASI</v>
      </c>
      <c r="C21" s="52" t="n">
        <f aca="false">IF(B21&lt;&gt; " ",SUM([5]LISTA11!P19,[6]LISTA11!R19,[7]LISTA11!P19),"")</f>
        <v>0</v>
      </c>
    </row>
    <row r="22" customFormat="false" ht="21.25" hidden="false" customHeight="true" outlineLevel="0" collapsed="false">
      <c r="A22" s="50" t="n">
        <f aca="false">IF([8]Lista11!C18&lt;&gt;"",[8]Lista11!C18," ")</f>
        <v>18</v>
      </c>
      <c r="B22" s="53" t="str">
        <f aca="false">IF([8]Lista11!B18&lt;&gt;"",[8]Lista11!B18," ")</f>
        <v>PIERO SANTINI</v>
      </c>
      <c r="C22" s="52" t="n">
        <f aca="false">IF(B22&lt;&gt; " ",SUM([5]LISTA11!P20,[6]LISTA11!R20,[7]LISTA11!P20),"")</f>
        <v>1</v>
      </c>
    </row>
    <row r="23" customFormat="false" ht="21.25" hidden="false" customHeight="true" outlineLevel="0" collapsed="false">
      <c r="A23" s="50" t="n">
        <f aca="false">IF([8]Lista11!C19&lt;&gt;"",[8]Lista11!C19," ")</f>
        <v>19</v>
      </c>
      <c r="B23" s="53" t="str">
        <f aca="false">IF([8]Lista11!B19&lt;&gt;"",[8]Lista11!B19," ")</f>
        <v>GIUSEPPE VINCENZO RANDONE</v>
      </c>
      <c r="C23" s="52" t="n">
        <f aca="false">IF(B23&lt;&gt; " ",SUM([5]LISTA11!P21,[6]LISTA11!R21,[7]LISTA11!P21),"")</f>
        <v>0</v>
      </c>
    </row>
    <row r="24" customFormat="false" ht="21.25" hidden="false" customHeight="true" outlineLevel="0" collapsed="false">
      <c r="A24" s="50" t="n">
        <f aca="false">IF([8]Lista11!C20&lt;&gt;"",[8]Lista11!C20," ")</f>
        <v>20</v>
      </c>
      <c r="B24" s="53" t="str">
        <f aca="false">IF([8]Lista11!B20&lt;&gt;"",[8]Lista11!B20," ")</f>
        <v>SALVATORE RICCOBONO</v>
      </c>
      <c r="C24" s="52" t="n">
        <f aca="false">IF(B24&lt;&gt; " ",SUM([5]LISTA11!P22,[6]LISTA11!R22,[7]LISTA11!P22),"")</f>
        <v>0</v>
      </c>
    </row>
    <row r="25" customFormat="false" ht="21.25" hidden="false" customHeight="true" outlineLevel="0" collapsed="false">
      <c r="A25" s="50" t="n">
        <f aca="false">IF([8]Lista11!C21&lt;&gt;"",[8]Lista11!C21," ")</f>
        <v>21</v>
      </c>
      <c r="B25" s="53" t="str">
        <f aca="false">IF([8]Lista11!B21&lt;&gt;"",[8]Lista11!B21," ")</f>
        <v>PIERINA PRINCIOTTA</v>
      </c>
      <c r="C25" s="52" t="n">
        <f aca="false">IF(B25&lt;&gt; " ",SUM([5]LISTA11!P23,[6]LISTA11!R23,[7]LISTA11!P23),"")</f>
        <v>0</v>
      </c>
    </row>
    <row r="26" customFormat="false" ht="21.25" hidden="false" customHeight="true" outlineLevel="0" collapsed="false">
      <c r="A26" s="50" t="str">
        <f aca="false">IF([8]Lista11!C22&lt;&gt;"",[8]Lista11!C22," ")</f>
        <v> </v>
      </c>
      <c r="B26" s="53" t="str">
        <f aca="false">IF([8]Lista11!B22&lt;&gt;"",[8]Lista11!B22," ")</f>
        <v> </v>
      </c>
      <c r="C26" s="52" t="str">
        <f aca="false">IF(B26&lt;&gt; " ",SUM([5]LISTA11!P24,[6]LISTA11!R24,[7]LISTA11!P24),"")</f>
        <v/>
      </c>
    </row>
    <row r="27" customFormat="false" ht="21.25" hidden="false" customHeight="true" outlineLevel="0" collapsed="false">
      <c r="A27" s="50" t="str">
        <f aca="false">IF([8]Lista11!C23&lt;&gt;"",[8]Lista11!C23," ")</f>
        <v> </v>
      </c>
      <c r="B27" s="53" t="str">
        <f aca="false">IF([8]Lista11!B23&lt;&gt;"",[8]Lista11!B23," ")</f>
        <v> </v>
      </c>
      <c r="C27" s="52" t="str">
        <f aca="false">IF(B27&lt;&gt; " ",SUM([5]LISTA11!P25,[6]LISTA11!R25,[7]LISTA11!P25),"")</f>
        <v/>
      </c>
    </row>
    <row r="28" customFormat="false" ht="21.25" hidden="false" customHeight="true" outlineLevel="0" collapsed="false">
      <c r="A28" s="54" t="str">
        <f aca="false">IF([8]Lista11!C24&lt;&gt;"",[8]Lista11!C24," ")</f>
        <v> </v>
      </c>
      <c r="B28" s="55" t="str">
        <f aca="false">IF([8]Lista11!B24&lt;&gt;"",[8]Lista11!B24," ")</f>
        <v> </v>
      </c>
      <c r="C28" s="56" t="str">
        <f aca="false">IF(B28&lt;&gt; " ",SUM([5]LISTA11!P26,[6]LISTA11!R26,[7]LISTA11!P26),"")</f>
        <v/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D5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24" min="8" style="0" width="12.5"/>
  </cols>
  <sheetData>
    <row r="1" customFormat="false" ht="17.65" hidden="false" customHeight="true" outlineLevel="0" collapsed="false">
      <c r="B1" s="1" t="s">
        <v>0</v>
      </c>
      <c r="C1" s="1"/>
      <c r="D1" s="2"/>
      <c r="G1" s="2"/>
      <c r="H1" s="37" t="str">
        <f aca="false">[8]INFO!A3</f>
        <v>ELEZIONE CONSIGLIO COMUNALE DEL 11 GIUGNO 2017</v>
      </c>
      <c r="I1" s="37"/>
      <c r="J1" s="37"/>
      <c r="K1" s="37"/>
      <c r="L1" s="37"/>
      <c r="M1" s="37"/>
      <c r="N1" s="37"/>
      <c r="O1" s="37"/>
      <c r="P1" s="37"/>
      <c r="Q1" s="37"/>
      <c r="R1" s="37"/>
      <c r="T1" s="2"/>
      <c r="U1" s="2"/>
      <c r="V1" s="4" t="s">
        <v>26</v>
      </c>
      <c r="W1" s="4"/>
      <c r="X1" s="4"/>
    </row>
    <row r="2" customFormat="false" ht="21.25" hidden="false" customHeight="true" outlineLevel="0" collapsed="false">
      <c r="A2" s="5" t="s">
        <v>2</v>
      </c>
      <c r="B2" s="6" t="s">
        <v>3</v>
      </c>
      <c r="C2" s="6"/>
      <c r="D2" s="6"/>
      <c r="E2" s="6" t="s">
        <v>4</v>
      </c>
      <c r="F2" s="6"/>
      <c r="G2" s="6"/>
      <c r="H2" s="7" t="s">
        <v>27</v>
      </c>
      <c r="I2" s="7"/>
      <c r="J2" s="7"/>
      <c r="K2" s="7"/>
      <c r="L2" s="7"/>
      <c r="M2" s="7"/>
      <c r="N2" s="7"/>
      <c r="O2" s="7"/>
      <c r="P2" s="7"/>
      <c r="Q2" s="7"/>
      <c r="R2" s="7"/>
      <c r="S2" s="9" t="s">
        <v>6</v>
      </c>
      <c r="T2" s="9" t="s">
        <v>7</v>
      </c>
      <c r="U2" s="9" t="s">
        <v>28</v>
      </c>
      <c r="V2" s="8" t="s">
        <v>8</v>
      </c>
      <c r="W2" s="8"/>
      <c r="X2" s="9" t="s">
        <v>9</v>
      </c>
      <c r="Y2" s="11"/>
    </row>
    <row r="3" customFormat="false" ht="21.25" hidden="false" customHeight="true" outlineLevel="0" collapsed="false">
      <c r="A3" s="5"/>
      <c r="B3" s="12" t="s">
        <v>10</v>
      </c>
      <c r="C3" s="12" t="s">
        <v>11</v>
      </c>
      <c r="D3" s="12" t="s">
        <v>12</v>
      </c>
      <c r="E3" s="12" t="s">
        <v>10</v>
      </c>
      <c r="F3" s="12" t="s">
        <v>11</v>
      </c>
      <c r="G3" s="12" t="s">
        <v>12</v>
      </c>
      <c r="H3" s="38" t="s">
        <v>29</v>
      </c>
      <c r="I3" s="38" t="s">
        <v>30</v>
      </c>
      <c r="J3" s="38" t="s">
        <v>31</v>
      </c>
      <c r="K3" s="38" t="s">
        <v>32</v>
      </c>
      <c r="L3" s="38" t="s">
        <v>33</v>
      </c>
      <c r="M3" s="38" t="s">
        <v>34</v>
      </c>
      <c r="N3" s="38" t="s">
        <v>35</v>
      </c>
      <c r="O3" s="38" t="s">
        <v>36</v>
      </c>
      <c r="P3" s="38" t="s">
        <v>37</v>
      </c>
      <c r="Q3" s="38" t="s">
        <v>38</v>
      </c>
      <c r="R3" s="38" t="s">
        <v>39</v>
      </c>
      <c r="S3" s="9"/>
      <c r="T3" s="9"/>
      <c r="U3" s="9"/>
      <c r="V3" s="9"/>
      <c r="W3" s="8"/>
      <c r="X3" s="9"/>
      <c r="Y3" s="11"/>
    </row>
    <row r="4" customFormat="false" ht="38.2" hidden="false" customHeight="true" outlineLevel="0" collapsed="false">
      <c r="A4" s="5"/>
      <c r="B4" s="12"/>
      <c r="C4" s="12"/>
      <c r="D4" s="12"/>
      <c r="E4" s="12"/>
      <c r="F4" s="12"/>
      <c r="G4" s="12"/>
      <c r="H4" s="39"/>
      <c r="I4" s="39"/>
      <c r="J4" s="13"/>
      <c r="K4" s="13"/>
      <c r="L4" s="13"/>
      <c r="M4" s="13"/>
      <c r="N4" s="13"/>
      <c r="O4" s="13"/>
      <c r="P4" s="13"/>
      <c r="Q4" s="13"/>
      <c r="R4" s="13"/>
      <c r="S4" s="9"/>
      <c r="T4" s="9"/>
      <c r="U4" s="9"/>
      <c r="V4" s="14" t="s">
        <v>13</v>
      </c>
      <c r="W4" s="14" t="s">
        <v>14</v>
      </c>
      <c r="X4" s="9"/>
      <c r="Y4" s="11"/>
    </row>
    <row r="5" customFormat="false" ht="19.45" hidden="false" customHeight="true" outlineLevel="0" collapsed="false">
      <c r="A5" s="5"/>
      <c r="B5" s="12"/>
      <c r="C5" s="12"/>
      <c r="D5" s="12"/>
      <c r="E5" s="12"/>
      <c r="F5" s="12"/>
      <c r="G5" s="12"/>
      <c r="H5" s="39"/>
      <c r="I5" s="39"/>
      <c r="J5" s="15"/>
      <c r="K5" s="15"/>
      <c r="L5" s="15"/>
      <c r="M5" s="15"/>
      <c r="N5" s="15"/>
      <c r="O5" s="15"/>
      <c r="P5" s="15"/>
      <c r="Q5" s="15"/>
      <c r="R5" s="15"/>
      <c r="S5" s="16" t="s">
        <v>15</v>
      </c>
      <c r="T5" s="8" t="s">
        <v>16</v>
      </c>
      <c r="U5" s="8" t="s">
        <v>17</v>
      </c>
      <c r="V5" s="8" t="s">
        <v>18</v>
      </c>
      <c r="W5" s="8" t="s">
        <v>40</v>
      </c>
      <c r="X5" s="40" t="s">
        <v>41</v>
      </c>
      <c r="Y5" s="19" t="s">
        <v>20</v>
      </c>
      <c r="Z5" s="20" t="s">
        <v>21</v>
      </c>
    </row>
    <row r="6" customFormat="false" ht="19.85" hidden="false" customHeight="true" outlineLevel="0" collapsed="false">
      <c r="A6" s="21" t="n">
        <f aca="false">[5]CONSCOMUNALE!A11</f>
        <v>1</v>
      </c>
      <c r="B6" s="22" t="n">
        <f aca="false">[5]CONSCOMUNALE!B11</f>
        <v>569</v>
      </c>
      <c r="C6" s="22" t="n">
        <f aca="false">[5]CONSCOMUNALE!C11</f>
        <v>595</v>
      </c>
      <c r="D6" s="22" t="n">
        <f aca="false">[5]CONSCOMUNALE!D11</f>
        <v>1164</v>
      </c>
      <c r="E6" s="22" t="n">
        <f aca="false">[5]CONSCOMUNALE!E11</f>
        <v>199</v>
      </c>
      <c r="F6" s="22" t="n">
        <f aca="false">[5]CONSCOMUNALE!F11</f>
        <v>187</v>
      </c>
      <c r="G6" s="22" t="n">
        <f aca="false">[5]CONSCOMUNALE!G11</f>
        <v>386</v>
      </c>
      <c r="H6" s="41" t="n">
        <f aca="false">[5]CONSCOMUNALE!H11</f>
        <v>71</v>
      </c>
      <c r="I6" s="41" t="n">
        <f aca="false">[5]CONSCOMUNALE!I11</f>
        <v>41</v>
      </c>
      <c r="J6" s="41" t="n">
        <f aca="false">[5]CONSCOMUNALE!J11</f>
        <v>8</v>
      </c>
      <c r="K6" s="41" t="n">
        <f aca="false">[5]CONSCOMUNALE!K11</f>
        <v>82</v>
      </c>
      <c r="L6" s="41" t="n">
        <f aca="false">[5]CONSCOMUNALE!L11</f>
        <v>20</v>
      </c>
      <c r="M6" s="41" t="n">
        <f aca="false">[5]CONSCOMUNALE!M11</f>
        <v>5</v>
      </c>
      <c r="N6" s="41" t="n">
        <f aca="false">[5]CONSCOMUNALE!N11</f>
        <v>20</v>
      </c>
      <c r="O6" s="41" t="n">
        <f aca="false">[5]CONSCOMUNALE!O11</f>
        <v>32</v>
      </c>
      <c r="P6" s="41" t="n">
        <f aca="false">[5]CONSCOMUNALE!P11</f>
        <v>46</v>
      </c>
      <c r="Q6" s="41" t="n">
        <f aca="false">[5]CONSCOMUNALE!Q11</f>
        <v>6</v>
      </c>
      <c r="R6" s="41" t="n">
        <f aca="false">[5]CONSCOMUNALE!R11</f>
        <v>4</v>
      </c>
      <c r="S6" s="22" t="n">
        <f aca="false">[5]CONSCOMUNALE!S11</f>
        <v>335</v>
      </c>
      <c r="T6" s="22" t="n">
        <f aca="false">[5]CONSCOMUNALE!T11</f>
        <v>0</v>
      </c>
      <c r="U6" s="22" t="n">
        <f aca="false">[5]CONSCOMUNALE!U11</f>
        <v>43</v>
      </c>
      <c r="V6" s="22" t="n">
        <f aca="false">[5]CONSCOMUNALE!V11</f>
        <v>2</v>
      </c>
      <c r="W6" s="22" t="n">
        <f aca="false">[5]CONSCOMUNALE!W11</f>
        <v>6</v>
      </c>
      <c r="X6" s="22" t="n">
        <f aca="false">[5]CONSCOMUNALE!X11</f>
        <v>386</v>
      </c>
      <c r="Y6" s="24" t="n">
        <f aca="false">X6-G6</f>
        <v>0</v>
      </c>
      <c r="Z6" s="25" t="n">
        <f aca="false">A6</f>
        <v>1</v>
      </c>
    </row>
    <row r="7" customFormat="false" ht="19.85" hidden="false" customHeight="true" outlineLevel="0" collapsed="false">
      <c r="A7" s="21" t="n">
        <f aca="false">[5]CONSCOMUNALE!A12</f>
        <v>2</v>
      </c>
      <c r="B7" s="22" t="n">
        <f aca="false">[5]CONSCOMUNALE!B12</f>
        <v>564</v>
      </c>
      <c r="C7" s="22" t="n">
        <f aca="false">[5]CONSCOMUNALE!C12</f>
        <v>592</v>
      </c>
      <c r="D7" s="22" t="n">
        <f aca="false">[5]CONSCOMUNALE!D12</f>
        <v>1156</v>
      </c>
      <c r="E7" s="22" t="n">
        <f aca="false">[5]CONSCOMUNALE!E12</f>
        <v>238</v>
      </c>
      <c r="F7" s="22" t="n">
        <f aca="false">[5]CONSCOMUNALE!F12</f>
        <v>242</v>
      </c>
      <c r="G7" s="22" t="n">
        <f aca="false">[5]CONSCOMUNALE!G12</f>
        <v>480</v>
      </c>
      <c r="H7" s="22" t="n">
        <f aca="false">[5]CONSCOMUNALE!H12</f>
        <v>51</v>
      </c>
      <c r="I7" s="22" t="n">
        <f aca="false">[5]CONSCOMUNALE!I12</f>
        <v>33</v>
      </c>
      <c r="J7" s="22" t="n">
        <f aca="false">[5]CONSCOMUNALE!J12</f>
        <v>7</v>
      </c>
      <c r="K7" s="22" t="n">
        <f aca="false">[5]CONSCOMUNALE!K12</f>
        <v>88</v>
      </c>
      <c r="L7" s="22" t="n">
        <f aca="false">[5]CONSCOMUNALE!L12</f>
        <v>51</v>
      </c>
      <c r="M7" s="22" t="n">
        <f aca="false">[5]CONSCOMUNALE!M12</f>
        <v>15</v>
      </c>
      <c r="N7" s="22" t="n">
        <f aca="false">[5]CONSCOMUNALE!N12</f>
        <v>30</v>
      </c>
      <c r="O7" s="22" t="n">
        <f aca="false">[5]CONSCOMUNALE!O12</f>
        <v>65</v>
      </c>
      <c r="P7" s="22" t="n">
        <f aca="false">[5]CONSCOMUNALE!P12</f>
        <v>66</v>
      </c>
      <c r="Q7" s="22" t="n">
        <f aca="false">[5]CONSCOMUNALE!Q12</f>
        <v>12</v>
      </c>
      <c r="R7" s="22" t="n">
        <f aca="false">[5]CONSCOMUNALE!R12</f>
        <v>5</v>
      </c>
      <c r="S7" s="22" t="n">
        <f aca="false">[5]CONSCOMUNALE!S12</f>
        <v>423</v>
      </c>
      <c r="T7" s="22" t="n">
        <f aca="false">[5]CONSCOMUNALE!T12</f>
        <v>0</v>
      </c>
      <c r="U7" s="22" t="n">
        <f aca="false">[5]CONSCOMUNALE!U12</f>
        <v>40</v>
      </c>
      <c r="V7" s="22" t="n">
        <f aca="false">[5]CONSCOMUNALE!V12</f>
        <v>3</v>
      </c>
      <c r="W7" s="22" t="n">
        <f aca="false">[5]CONSCOMUNALE!W12</f>
        <v>14</v>
      </c>
      <c r="X7" s="22" t="n">
        <f aca="false">[5]CONSCOMUNALE!X12</f>
        <v>480</v>
      </c>
      <c r="Y7" s="24" t="n">
        <f aca="false">X7-G7</f>
        <v>0</v>
      </c>
      <c r="Z7" s="25" t="n">
        <f aca="false">A7</f>
        <v>2</v>
      </c>
    </row>
    <row r="8" customFormat="false" ht="19.85" hidden="false" customHeight="true" outlineLevel="0" collapsed="false">
      <c r="A8" s="21" t="n">
        <f aca="false">[5]CONSCOMUNALE!A13</f>
        <v>3</v>
      </c>
      <c r="B8" s="22" t="n">
        <f aca="false">[5]CONSCOMUNALE!B13</f>
        <v>379</v>
      </c>
      <c r="C8" s="22" t="n">
        <f aca="false">[5]CONSCOMUNALE!C13</f>
        <v>434</v>
      </c>
      <c r="D8" s="22" t="n">
        <f aca="false">[5]CONSCOMUNALE!D13</f>
        <v>813</v>
      </c>
      <c r="E8" s="22" t="n">
        <f aca="false">[5]CONSCOMUNALE!E13</f>
        <v>263</v>
      </c>
      <c r="F8" s="22" t="n">
        <f aca="false">[5]CONSCOMUNALE!F13</f>
        <v>279</v>
      </c>
      <c r="G8" s="22" t="n">
        <f aca="false">[5]CONSCOMUNALE!G13</f>
        <v>542</v>
      </c>
      <c r="H8" s="22" t="n">
        <f aca="false">[5]CONSCOMUNALE!H13</f>
        <v>92</v>
      </c>
      <c r="I8" s="22" t="n">
        <f aca="false">[5]CONSCOMUNALE!I13</f>
        <v>68</v>
      </c>
      <c r="J8" s="22" t="n">
        <f aca="false">[5]CONSCOMUNALE!J13</f>
        <v>10</v>
      </c>
      <c r="K8" s="22" t="n">
        <f aca="false">[5]CONSCOMUNALE!K13</f>
        <v>91</v>
      </c>
      <c r="L8" s="22" t="n">
        <f aca="false">[5]CONSCOMUNALE!L13</f>
        <v>27</v>
      </c>
      <c r="M8" s="22" t="n">
        <f aca="false">[5]CONSCOMUNALE!M13</f>
        <v>14</v>
      </c>
      <c r="N8" s="22" t="n">
        <f aca="false">[5]CONSCOMUNALE!N13</f>
        <v>20</v>
      </c>
      <c r="O8" s="22" t="n">
        <f aca="false">[5]CONSCOMUNALE!O13</f>
        <v>42</v>
      </c>
      <c r="P8" s="22" t="n">
        <f aca="false">[5]CONSCOMUNALE!P13</f>
        <v>63</v>
      </c>
      <c r="Q8" s="22" t="n">
        <f aca="false">[5]CONSCOMUNALE!Q13</f>
        <v>17</v>
      </c>
      <c r="R8" s="22" t="n">
        <f aca="false">[5]CONSCOMUNALE!R13</f>
        <v>4</v>
      </c>
      <c r="S8" s="22" t="n">
        <f aca="false">[5]CONSCOMUNALE!S13</f>
        <v>448</v>
      </c>
      <c r="T8" s="22" t="n">
        <f aca="false">[5]CONSCOMUNALE!T13</f>
        <v>0</v>
      </c>
      <c r="U8" s="22" t="n">
        <f aca="false">[5]CONSCOMUNALE!U13</f>
        <v>81</v>
      </c>
      <c r="V8" s="22" t="n">
        <f aca="false">[5]CONSCOMUNALE!V13</f>
        <v>7</v>
      </c>
      <c r="W8" s="22" t="n">
        <f aca="false">[5]CONSCOMUNALE!W13</f>
        <v>6</v>
      </c>
      <c r="X8" s="22" t="n">
        <f aca="false">[5]CONSCOMUNALE!X13</f>
        <v>542</v>
      </c>
      <c r="Y8" s="24" t="n">
        <f aca="false">X8-G8</f>
        <v>0</v>
      </c>
      <c r="Z8" s="25" t="n">
        <f aca="false">A8</f>
        <v>3</v>
      </c>
    </row>
    <row r="9" customFormat="false" ht="19.85" hidden="false" customHeight="true" outlineLevel="0" collapsed="false">
      <c r="A9" s="21" t="n">
        <f aca="false">[5]CONSCOMUNALE!A14</f>
        <v>4</v>
      </c>
      <c r="B9" s="22" t="n">
        <f aca="false">[5]CONSCOMUNALE!B14</f>
        <v>345</v>
      </c>
      <c r="C9" s="22" t="n">
        <f aca="false">[5]CONSCOMUNALE!C14</f>
        <v>423</v>
      </c>
      <c r="D9" s="22" t="n">
        <f aca="false">[5]CONSCOMUNALE!D14</f>
        <v>768</v>
      </c>
      <c r="E9" s="22" t="n">
        <f aca="false">[5]CONSCOMUNALE!E14</f>
        <v>233</v>
      </c>
      <c r="F9" s="22" t="n">
        <f aca="false">[5]CONSCOMUNALE!F14</f>
        <v>255</v>
      </c>
      <c r="G9" s="22" t="n">
        <f aca="false">[5]CONSCOMUNALE!G14</f>
        <v>488</v>
      </c>
      <c r="H9" s="22" t="n">
        <f aca="false">[5]CONSCOMUNALE!H14</f>
        <v>84</v>
      </c>
      <c r="I9" s="22" t="n">
        <f aca="false">[5]CONSCOMUNALE!I14</f>
        <v>52</v>
      </c>
      <c r="J9" s="22" t="n">
        <f aca="false">[5]CONSCOMUNALE!J14</f>
        <v>10</v>
      </c>
      <c r="K9" s="22" t="n">
        <f aca="false">[5]CONSCOMUNALE!K14</f>
        <v>115</v>
      </c>
      <c r="L9" s="22" t="n">
        <f aca="false">[5]CONSCOMUNALE!L14</f>
        <v>6</v>
      </c>
      <c r="M9" s="22" t="n">
        <f aca="false">[5]CONSCOMUNALE!M14</f>
        <v>7</v>
      </c>
      <c r="N9" s="22" t="n">
        <f aca="false">[5]CONSCOMUNALE!N14</f>
        <v>14</v>
      </c>
      <c r="O9" s="22" t="n">
        <f aca="false">[5]CONSCOMUNALE!O14</f>
        <v>42</v>
      </c>
      <c r="P9" s="22" t="n">
        <f aca="false">[5]CONSCOMUNALE!P14</f>
        <v>55</v>
      </c>
      <c r="Q9" s="22" t="n">
        <f aca="false">[5]CONSCOMUNALE!Q14</f>
        <v>9</v>
      </c>
      <c r="R9" s="22" t="n">
        <f aca="false">[5]CONSCOMUNALE!R14</f>
        <v>2</v>
      </c>
      <c r="S9" s="22" t="n">
        <f aca="false">[5]CONSCOMUNALE!S14</f>
        <v>396</v>
      </c>
      <c r="T9" s="22" t="n">
        <f aca="false">[5]CONSCOMUNALE!T14</f>
        <v>0</v>
      </c>
      <c r="U9" s="22" t="n">
        <f aca="false">[5]CONSCOMUNALE!U14</f>
        <v>85</v>
      </c>
      <c r="V9" s="22" t="n">
        <f aca="false">[5]CONSCOMUNALE!V14</f>
        <v>1</v>
      </c>
      <c r="W9" s="22" t="n">
        <f aca="false">[5]CONSCOMUNALE!W14</f>
        <v>6</v>
      </c>
      <c r="X9" s="22" t="n">
        <f aca="false">[5]CONSCOMUNALE!X14</f>
        <v>488</v>
      </c>
      <c r="Y9" s="24" t="n">
        <f aca="false">X9-G9</f>
        <v>0</v>
      </c>
      <c r="Z9" s="25" t="n">
        <f aca="false">A9</f>
        <v>4</v>
      </c>
    </row>
    <row r="10" customFormat="false" ht="19.85" hidden="false" customHeight="true" outlineLevel="0" collapsed="false">
      <c r="A10" s="21" t="n">
        <f aca="false">[5]CONSCOMUNALE!A15</f>
        <v>5</v>
      </c>
      <c r="B10" s="22" t="n">
        <f aca="false">[5]CONSCOMUNALE!B15</f>
        <v>436</v>
      </c>
      <c r="C10" s="22" t="n">
        <f aca="false">[5]CONSCOMUNALE!C15</f>
        <v>544</v>
      </c>
      <c r="D10" s="22" t="n">
        <f aca="false">[5]CONSCOMUNALE!D15</f>
        <v>980</v>
      </c>
      <c r="E10" s="22" t="n">
        <f aca="false">[5]CONSCOMUNALE!E15</f>
        <v>273</v>
      </c>
      <c r="F10" s="22" t="n">
        <f aca="false">[5]CONSCOMUNALE!F15</f>
        <v>300</v>
      </c>
      <c r="G10" s="22" t="n">
        <f aca="false">[5]CONSCOMUNALE!G15</f>
        <v>573</v>
      </c>
      <c r="H10" s="22" t="n">
        <f aca="false">[5]CONSCOMUNALE!H15</f>
        <v>110</v>
      </c>
      <c r="I10" s="22" t="n">
        <f aca="false">[5]CONSCOMUNALE!I15</f>
        <v>64</v>
      </c>
      <c r="J10" s="22" t="n">
        <f aca="false">[5]CONSCOMUNALE!J15</f>
        <v>14</v>
      </c>
      <c r="K10" s="22" t="n">
        <f aca="false">[5]CONSCOMUNALE!K15</f>
        <v>133</v>
      </c>
      <c r="L10" s="22" t="n">
        <f aca="false">[5]CONSCOMUNALE!L15</f>
        <v>28</v>
      </c>
      <c r="M10" s="22" t="n">
        <f aca="false">[5]CONSCOMUNALE!M15</f>
        <v>11</v>
      </c>
      <c r="N10" s="22" t="n">
        <f aca="false">[5]CONSCOMUNALE!N15</f>
        <v>15</v>
      </c>
      <c r="O10" s="22" t="n">
        <f aca="false">[5]CONSCOMUNALE!O15</f>
        <v>34</v>
      </c>
      <c r="P10" s="22" t="n">
        <f aca="false">[5]CONSCOMUNALE!P15</f>
        <v>81</v>
      </c>
      <c r="Q10" s="22" t="n">
        <f aca="false">[5]CONSCOMUNALE!Q15</f>
        <v>19</v>
      </c>
      <c r="R10" s="22" t="n">
        <f aca="false">[5]CONSCOMUNALE!R15</f>
        <v>2</v>
      </c>
      <c r="S10" s="22" t="n">
        <f aca="false">[5]CONSCOMUNALE!S15</f>
        <v>511</v>
      </c>
      <c r="T10" s="22" t="n">
        <f aca="false">[5]CONSCOMUNALE!T15</f>
        <v>0</v>
      </c>
      <c r="U10" s="22" t="n">
        <f aca="false">[5]CONSCOMUNALE!U15</f>
        <v>52</v>
      </c>
      <c r="V10" s="22" t="n">
        <f aca="false">[5]CONSCOMUNALE!V15</f>
        <v>2</v>
      </c>
      <c r="W10" s="22" t="n">
        <f aca="false">[5]CONSCOMUNALE!W15</f>
        <v>8</v>
      </c>
      <c r="X10" s="22" t="n">
        <f aca="false">[5]CONSCOMUNALE!X15</f>
        <v>573</v>
      </c>
      <c r="Y10" s="24" t="n">
        <f aca="false">X10-G10</f>
        <v>0</v>
      </c>
      <c r="Z10" s="25" t="n">
        <f aca="false">A10</f>
        <v>5</v>
      </c>
    </row>
    <row r="11" customFormat="false" ht="19.85" hidden="false" customHeight="true" outlineLevel="0" collapsed="false">
      <c r="A11" s="21" t="n">
        <f aca="false">[5]CONSCOMUNALE!A16</f>
        <v>6</v>
      </c>
      <c r="B11" s="22" t="n">
        <f aca="false">[5]CONSCOMUNALE!B16</f>
        <v>271</v>
      </c>
      <c r="C11" s="22" t="n">
        <f aca="false">[5]CONSCOMUNALE!C16</f>
        <v>318</v>
      </c>
      <c r="D11" s="22" t="n">
        <f aca="false">[5]CONSCOMUNALE!D16</f>
        <v>589</v>
      </c>
      <c r="E11" s="22" t="n">
        <f aca="false">[5]CONSCOMUNALE!E16</f>
        <v>138</v>
      </c>
      <c r="F11" s="22" t="n">
        <f aca="false">[5]CONSCOMUNALE!F16</f>
        <v>158</v>
      </c>
      <c r="G11" s="22" t="n">
        <f aca="false">[5]CONSCOMUNALE!G16</f>
        <v>296</v>
      </c>
      <c r="H11" s="22" t="n">
        <f aca="false">[5]CONSCOMUNALE!H16</f>
        <v>45</v>
      </c>
      <c r="I11" s="22" t="n">
        <f aca="false">[5]CONSCOMUNALE!I16</f>
        <v>31</v>
      </c>
      <c r="J11" s="22" t="n">
        <f aca="false">[5]CONSCOMUNALE!J16</f>
        <v>31</v>
      </c>
      <c r="K11" s="22" t="n">
        <f aca="false">[5]CONSCOMUNALE!K16</f>
        <v>29</v>
      </c>
      <c r="L11" s="22" t="n">
        <f aca="false">[5]CONSCOMUNALE!L16</f>
        <v>18</v>
      </c>
      <c r="M11" s="22" t="n">
        <f aca="false">[5]CONSCOMUNALE!M16</f>
        <v>21</v>
      </c>
      <c r="N11" s="22" t="n">
        <f aca="false">[5]CONSCOMUNALE!N16</f>
        <v>14</v>
      </c>
      <c r="O11" s="22" t="n">
        <f aca="false">[5]CONSCOMUNALE!O16</f>
        <v>19</v>
      </c>
      <c r="P11" s="22" t="n">
        <f aca="false">[5]CONSCOMUNALE!P16</f>
        <v>42</v>
      </c>
      <c r="Q11" s="22" t="n">
        <f aca="false">[5]CONSCOMUNALE!Q16</f>
        <v>5</v>
      </c>
      <c r="R11" s="22" t="n">
        <f aca="false">[5]CONSCOMUNALE!R16</f>
        <v>2</v>
      </c>
      <c r="S11" s="22" t="n">
        <f aca="false">[5]CONSCOMUNALE!S16</f>
        <v>257</v>
      </c>
      <c r="T11" s="22" t="n">
        <f aca="false">[5]CONSCOMUNALE!T16</f>
        <v>0</v>
      </c>
      <c r="U11" s="22" t="n">
        <f aca="false">[5]CONSCOMUNALE!U16</f>
        <v>18</v>
      </c>
      <c r="V11" s="22" t="n">
        <f aca="false">[5]CONSCOMUNALE!V16</f>
        <v>5</v>
      </c>
      <c r="W11" s="22" t="n">
        <f aca="false">[5]CONSCOMUNALE!W16</f>
        <v>16</v>
      </c>
      <c r="X11" s="22" t="n">
        <f aca="false">[5]CONSCOMUNALE!X16</f>
        <v>296</v>
      </c>
      <c r="Y11" s="24" t="n">
        <f aca="false">X11-G11</f>
        <v>0</v>
      </c>
      <c r="Z11" s="25" t="n">
        <f aca="false">A11</f>
        <v>6</v>
      </c>
    </row>
    <row r="12" customFormat="false" ht="19.85" hidden="false" customHeight="true" outlineLevel="0" collapsed="false">
      <c r="A12" s="21" t="n">
        <f aca="false">[5]CONSCOMUNALE!A17</f>
        <v>7</v>
      </c>
      <c r="B12" s="22" t="n">
        <f aca="false">[5]CONSCOMUNALE!B17</f>
        <v>401</v>
      </c>
      <c r="C12" s="22" t="n">
        <f aca="false">[5]CONSCOMUNALE!C17</f>
        <v>423</v>
      </c>
      <c r="D12" s="22" t="n">
        <f aca="false">[5]CONSCOMUNALE!D17</f>
        <v>824</v>
      </c>
      <c r="E12" s="22" t="n">
        <f aca="false">[5]CONSCOMUNALE!E17</f>
        <v>233</v>
      </c>
      <c r="F12" s="22" t="n">
        <f aca="false">[5]CONSCOMUNALE!F17</f>
        <v>232</v>
      </c>
      <c r="G12" s="22" t="n">
        <f aca="false">[5]CONSCOMUNALE!G17</f>
        <v>465</v>
      </c>
      <c r="H12" s="22" t="n">
        <f aca="false">[5]CONSCOMUNALE!H17</f>
        <v>71</v>
      </c>
      <c r="I12" s="22" t="n">
        <f aca="false">[5]CONSCOMUNALE!I17</f>
        <v>66</v>
      </c>
      <c r="J12" s="22" t="n">
        <f aca="false">[5]CONSCOMUNALE!J17</f>
        <v>38</v>
      </c>
      <c r="K12" s="22" t="n">
        <f aca="false">[5]CONSCOMUNALE!K17</f>
        <v>61</v>
      </c>
      <c r="L12" s="22" t="n">
        <f aca="false">[5]CONSCOMUNALE!L17</f>
        <v>28</v>
      </c>
      <c r="M12" s="22" t="n">
        <f aca="false">[5]CONSCOMUNALE!M17</f>
        <v>18</v>
      </c>
      <c r="N12" s="22" t="n">
        <f aca="false">[5]CONSCOMUNALE!N17</f>
        <v>12</v>
      </c>
      <c r="O12" s="22" t="n">
        <f aca="false">[5]CONSCOMUNALE!O17</f>
        <v>41</v>
      </c>
      <c r="P12" s="22" t="n">
        <f aca="false">[5]CONSCOMUNALE!P17</f>
        <v>68</v>
      </c>
      <c r="Q12" s="22" t="n">
        <f aca="false">[5]CONSCOMUNALE!Q17</f>
        <v>8</v>
      </c>
      <c r="R12" s="22" t="n">
        <f aca="false">[5]CONSCOMUNALE!R17</f>
        <v>13</v>
      </c>
      <c r="S12" s="22" t="n">
        <f aca="false">[5]CONSCOMUNALE!S17</f>
        <v>424</v>
      </c>
      <c r="T12" s="22" t="n">
        <f aca="false">[5]CONSCOMUNALE!T17</f>
        <v>0</v>
      </c>
      <c r="U12" s="22" t="n">
        <f aca="false">[5]CONSCOMUNALE!U17</f>
        <v>28</v>
      </c>
      <c r="V12" s="22" t="n">
        <f aca="false">[5]CONSCOMUNALE!V17</f>
        <v>0</v>
      </c>
      <c r="W12" s="22" t="n">
        <f aca="false">[5]CONSCOMUNALE!W17</f>
        <v>13</v>
      </c>
      <c r="X12" s="22" t="n">
        <f aca="false">[5]CONSCOMUNALE!X17</f>
        <v>465</v>
      </c>
      <c r="Y12" s="24" t="n">
        <f aca="false">X12-G12</f>
        <v>0</v>
      </c>
      <c r="Z12" s="25" t="n">
        <f aca="false">A12</f>
        <v>7</v>
      </c>
    </row>
    <row r="13" customFormat="false" ht="19.85" hidden="false" customHeight="true" outlineLevel="0" collapsed="false">
      <c r="A13" s="21" t="n">
        <f aca="false">[5]CONSCOMUNALE!A18</f>
        <v>8</v>
      </c>
      <c r="B13" s="22" t="n">
        <f aca="false">[5]CONSCOMUNALE!B18</f>
        <v>448</v>
      </c>
      <c r="C13" s="22" t="n">
        <f aca="false">[5]CONSCOMUNALE!C18</f>
        <v>461</v>
      </c>
      <c r="D13" s="22" t="n">
        <f aca="false">[5]CONSCOMUNALE!D18</f>
        <v>909</v>
      </c>
      <c r="E13" s="22" t="n">
        <f aca="false">[5]CONSCOMUNALE!E18</f>
        <v>262</v>
      </c>
      <c r="F13" s="22" t="n">
        <f aca="false">[5]CONSCOMUNALE!F18</f>
        <v>253</v>
      </c>
      <c r="G13" s="22" t="n">
        <f aca="false">[5]CONSCOMUNALE!G18</f>
        <v>515</v>
      </c>
      <c r="H13" s="22" t="n">
        <f aca="false">[5]CONSCOMUNALE!H18</f>
        <v>84</v>
      </c>
      <c r="I13" s="22" t="n">
        <f aca="false">[5]CONSCOMUNALE!I18</f>
        <v>53</v>
      </c>
      <c r="J13" s="22" t="n">
        <f aca="false">[5]CONSCOMUNALE!J18</f>
        <v>44</v>
      </c>
      <c r="K13" s="22" t="n">
        <f aca="false">[5]CONSCOMUNALE!K18</f>
        <v>100</v>
      </c>
      <c r="L13" s="22" t="n">
        <f aca="false">[5]CONSCOMUNALE!L18</f>
        <v>41</v>
      </c>
      <c r="M13" s="22" t="n">
        <f aca="false">[5]CONSCOMUNALE!M18</f>
        <v>30</v>
      </c>
      <c r="N13" s="22" t="n">
        <f aca="false">[5]CONSCOMUNALE!N18</f>
        <v>7</v>
      </c>
      <c r="O13" s="22" t="n">
        <f aca="false">[5]CONSCOMUNALE!O18</f>
        <v>39</v>
      </c>
      <c r="P13" s="22" t="n">
        <f aca="false">[5]CONSCOMUNALE!P18</f>
        <v>50</v>
      </c>
      <c r="Q13" s="22" t="n">
        <f aca="false">[5]CONSCOMUNALE!Q18</f>
        <v>9</v>
      </c>
      <c r="R13" s="22" t="n">
        <f aca="false">[5]CONSCOMUNALE!R18</f>
        <v>12</v>
      </c>
      <c r="S13" s="22" t="n">
        <f aca="false">[5]CONSCOMUNALE!S18</f>
        <v>469</v>
      </c>
      <c r="T13" s="22" t="n">
        <f aca="false">[5]CONSCOMUNALE!T18</f>
        <v>0</v>
      </c>
      <c r="U13" s="22" t="n">
        <f aca="false">[5]CONSCOMUNALE!U18</f>
        <v>27</v>
      </c>
      <c r="V13" s="22" t="n">
        <f aca="false">[5]CONSCOMUNALE!V18</f>
        <v>4</v>
      </c>
      <c r="W13" s="22" t="n">
        <f aca="false">[5]CONSCOMUNALE!W18</f>
        <v>15</v>
      </c>
      <c r="X13" s="22" t="n">
        <f aca="false">[5]CONSCOMUNALE!X18</f>
        <v>515</v>
      </c>
      <c r="Y13" s="24" t="n">
        <f aca="false">X13-G13</f>
        <v>0</v>
      </c>
      <c r="Z13" s="25" t="n">
        <f aca="false">A13</f>
        <v>8</v>
      </c>
    </row>
    <row r="14" customFormat="false" ht="19.85" hidden="false" customHeight="true" outlineLevel="0" collapsed="false">
      <c r="A14" s="21" t="n">
        <f aca="false">[5]CONSCOMUNALE!A19</f>
        <v>9</v>
      </c>
      <c r="B14" s="22" t="n">
        <f aca="false">[5]CONSCOMUNALE!B19</f>
        <v>367</v>
      </c>
      <c r="C14" s="22" t="n">
        <f aca="false">[5]CONSCOMUNALE!C19</f>
        <v>405</v>
      </c>
      <c r="D14" s="22" t="n">
        <f aca="false">[5]CONSCOMUNALE!D19</f>
        <v>772</v>
      </c>
      <c r="E14" s="22" t="n">
        <f aca="false">[5]CONSCOMUNALE!E19</f>
        <v>238</v>
      </c>
      <c r="F14" s="22" t="n">
        <f aca="false">[5]CONSCOMUNALE!F19</f>
        <v>228</v>
      </c>
      <c r="G14" s="22" t="n">
        <f aca="false">[5]CONSCOMUNALE!G19</f>
        <v>466</v>
      </c>
      <c r="H14" s="22" t="n">
        <f aca="false">[5]CONSCOMUNALE!H19</f>
        <v>81</v>
      </c>
      <c r="I14" s="22" t="n">
        <f aca="false">[5]CONSCOMUNALE!I19</f>
        <v>40</v>
      </c>
      <c r="J14" s="22" t="n">
        <f aca="false">[5]CONSCOMUNALE!J19</f>
        <v>34</v>
      </c>
      <c r="K14" s="22" t="n">
        <f aca="false">[5]CONSCOMUNALE!K19</f>
        <v>85</v>
      </c>
      <c r="L14" s="22" t="n">
        <f aca="false">[5]CONSCOMUNALE!L19</f>
        <v>31</v>
      </c>
      <c r="M14" s="22" t="n">
        <f aca="false">[5]CONSCOMUNALE!M19</f>
        <v>24</v>
      </c>
      <c r="N14" s="22" t="n">
        <f aca="false">[5]CONSCOMUNALE!N19</f>
        <v>8</v>
      </c>
      <c r="O14" s="22" t="n">
        <f aca="false">[5]CONSCOMUNALE!O19</f>
        <v>48</v>
      </c>
      <c r="P14" s="22" t="n">
        <f aca="false">[5]CONSCOMUNALE!P19</f>
        <v>54</v>
      </c>
      <c r="Q14" s="22" t="n">
        <f aca="false">[5]CONSCOMUNALE!Q19</f>
        <v>8</v>
      </c>
      <c r="R14" s="22" t="n">
        <f aca="false">[5]CONSCOMUNALE!R19</f>
        <v>3</v>
      </c>
      <c r="S14" s="22" t="n">
        <f aca="false">[5]CONSCOMUNALE!S19</f>
        <v>416</v>
      </c>
      <c r="T14" s="22" t="n">
        <f aca="false">[5]CONSCOMUNALE!T19</f>
        <v>0</v>
      </c>
      <c r="U14" s="22" t="n">
        <f aca="false">[5]CONSCOMUNALE!U19</f>
        <v>34</v>
      </c>
      <c r="V14" s="22" t="n">
        <f aca="false">[5]CONSCOMUNALE!V19</f>
        <v>5</v>
      </c>
      <c r="W14" s="22" t="n">
        <f aca="false">[5]CONSCOMUNALE!W19</f>
        <v>11</v>
      </c>
      <c r="X14" s="22" t="n">
        <f aca="false">[5]CONSCOMUNALE!X19</f>
        <v>466</v>
      </c>
      <c r="Y14" s="24" t="n">
        <f aca="false">X14-G14</f>
        <v>0</v>
      </c>
      <c r="Z14" s="25" t="n">
        <f aca="false">A14</f>
        <v>9</v>
      </c>
    </row>
    <row r="15" customFormat="false" ht="19.85" hidden="false" customHeight="true" outlineLevel="0" collapsed="false">
      <c r="A15" s="21" t="n">
        <f aca="false">[5]CONSCOMUNALE!A20</f>
        <v>10</v>
      </c>
      <c r="B15" s="22" t="n">
        <f aca="false">[5]CONSCOMUNALE!B20</f>
        <v>370</v>
      </c>
      <c r="C15" s="22" t="n">
        <f aca="false">[5]CONSCOMUNALE!C20</f>
        <v>399</v>
      </c>
      <c r="D15" s="22" t="n">
        <f aca="false">[5]CONSCOMUNALE!D20</f>
        <v>769</v>
      </c>
      <c r="E15" s="22" t="n">
        <f aca="false">[5]CONSCOMUNALE!E20</f>
        <v>241</v>
      </c>
      <c r="F15" s="22" t="n">
        <f aca="false">[5]CONSCOMUNALE!F20</f>
        <v>220</v>
      </c>
      <c r="G15" s="22" t="n">
        <f aca="false">[5]CONSCOMUNALE!G20</f>
        <v>461</v>
      </c>
      <c r="H15" s="22" t="n">
        <f aca="false">[5]CONSCOMUNALE!H20</f>
        <v>72</v>
      </c>
      <c r="I15" s="22" t="n">
        <f aca="false">[5]CONSCOMUNALE!I20</f>
        <v>50</v>
      </c>
      <c r="J15" s="22" t="n">
        <f aca="false">[5]CONSCOMUNALE!J20</f>
        <v>25</v>
      </c>
      <c r="K15" s="22" t="n">
        <f aca="false">[5]CONSCOMUNALE!K20</f>
        <v>73</v>
      </c>
      <c r="L15" s="22" t="n">
        <f aca="false">[5]CONSCOMUNALE!L20</f>
        <v>34</v>
      </c>
      <c r="M15" s="22" t="n">
        <f aca="false">[5]CONSCOMUNALE!M20</f>
        <v>24</v>
      </c>
      <c r="N15" s="22" t="n">
        <f aca="false">[5]CONSCOMUNALE!N20</f>
        <v>10</v>
      </c>
      <c r="O15" s="22" t="n">
        <f aca="false">[5]CONSCOMUNALE!O20</f>
        <v>58</v>
      </c>
      <c r="P15" s="22" t="n">
        <f aca="false">[5]CONSCOMUNALE!P20</f>
        <v>60</v>
      </c>
      <c r="Q15" s="22" t="n">
        <f aca="false">[5]CONSCOMUNALE!Q20</f>
        <v>9</v>
      </c>
      <c r="R15" s="22" t="n">
        <f aca="false">[5]CONSCOMUNALE!R20</f>
        <v>3</v>
      </c>
      <c r="S15" s="22" t="n">
        <f aca="false">[5]CONSCOMUNALE!S20</f>
        <v>418</v>
      </c>
      <c r="T15" s="22" t="n">
        <f aca="false">[5]CONSCOMUNALE!T20</f>
        <v>0</v>
      </c>
      <c r="U15" s="22" t="n">
        <f aca="false">[5]CONSCOMUNALE!U20</f>
        <v>32</v>
      </c>
      <c r="V15" s="22" t="n">
        <f aca="false">[5]CONSCOMUNALE!V20</f>
        <v>3</v>
      </c>
      <c r="W15" s="22" t="n">
        <f aca="false">[5]CONSCOMUNALE!W20</f>
        <v>8</v>
      </c>
      <c r="X15" s="22" t="n">
        <f aca="false">[5]CONSCOMUNALE!X20</f>
        <v>461</v>
      </c>
      <c r="Y15" s="24" t="n">
        <f aca="false">X15-G15</f>
        <v>0</v>
      </c>
      <c r="Z15" s="25" t="n">
        <f aca="false">A15</f>
        <v>10</v>
      </c>
    </row>
    <row r="16" customFormat="false" ht="19.85" hidden="false" customHeight="true" outlineLevel="0" collapsed="false">
      <c r="A16" s="21" t="n">
        <f aca="false">[5]CONSCOMUNALE!A21</f>
        <v>11</v>
      </c>
      <c r="B16" s="22" t="n">
        <f aca="false">[5]CONSCOMUNALE!B21</f>
        <v>378</v>
      </c>
      <c r="C16" s="22" t="n">
        <f aca="false">[5]CONSCOMUNALE!C21</f>
        <v>378</v>
      </c>
      <c r="D16" s="22" t="n">
        <f aca="false">[5]CONSCOMUNALE!D21</f>
        <v>756</v>
      </c>
      <c r="E16" s="22" t="n">
        <f aca="false">[5]CONSCOMUNALE!E21</f>
        <v>203</v>
      </c>
      <c r="F16" s="22" t="n">
        <f aca="false">[5]CONSCOMUNALE!F21</f>
        <v>211</v>
      </c>
      <c r="G16" s="22" t="n">
        <f aca="false">[5]CONSCOMUNALE!G21</f>
        <v>414</v>
      </c>
      <c r="H16" s="22" t="n">
        <f aca="false">[5]CONSCOMUNALE!H21</f>
        <v>82</v>
      </c>
      <c r="I16" s="22" t="n">
        <f aca="false">[5]CONSCOMUNALE!I21</f>
        <v>57</v>
      </c>
      <c r="J16" s="22" t="n">
        <f aca="false">[5]CONSCOMUNALE!J21</f>
        <v>38</v>
      </c>
      <c r="K16" s="22" t="n">
        <f aca="false">[5]CONSCOMUNALE!K21</f>
        <v>42</v>
      </c>
      <c r="L16" s="22" t="n">
        <f aca="false">[5]CONSCOMUNALE!L21</f>
        <v>42</v>
      </c>
      <c r="M16" s="22" t="n">
        <f aca="false">[5]CONSCOMUNALE!M21</f>
        <v>18</v>
      </c>
      <c r="N16" s="22" t="n">
        <f aca="false">[5]CONSCOMUNALE!N21</f>
        <v>19</v>
      </c>
      <c r="O16" s="22" t="n">
        <f aca="false">[5]CONSCOMUNALE!O21</f>
        <v>23</v>
      </c>
      <c r="P16" s="22" t="n">
        <f aca="false">[5]CONSCOMUNALE!P21</f>
        <v>51</v>
      </c>
      <c r="Q16" s="22" t="n">
        <f aca="false">[5]CONSCOMUNALE!Q21</f>
        <v>3</v>
      </c>
      <c r="R16" s="22" t="n">
        <f aca="false">[5]CONSCOMUNALE!R21</f>
        <v>2</v>
      </c>
      <c r="S16" s="22" t="n">
        <f aca="false">[5]CONSCOMUNALE!S21</f>
        <v>377</v>
      </c>
      <c r="T16" s="22" t="n">
        <f aca="false">[5]CONSCOMUNALE!T21</f>
        <v>0</v>
      </c>
      <c r="U16" s="22" t="n">
        <f aca="false">[5]CONSCOMUNALE!U21</f>
        <v>11</v>
      </c>
      <c r="V16" s="22" t="n">
        <f aca="false">[5]CONSCOMUNALE!V21</f>
        <v>4</v>
      </c>
      <c r="W16" s="22" t="n">
        <f aca="false">[5]CONSCOMUNALE!W21</f>
        <v>22</v>
      </c>
      <c r="X16" s="22" t="n">
        <f aca="false">[5]CONSCOMUNALE!X21</f>
        <v>414</v>
      </c>
      <c r="Y16" s="24" t="n">
        <f aca="false">X16-G16</f>
        <v>0</v>
      </c>
      <c r="Z16" s="25" t="n">
        <f aca="false">A16</f>
        <v>11</v>
      </c>
    </row>
    <row r="17" customFormat="false" ht="19.85" hidden="false" customHeight="true" outlineLevel="0" collapsed="false">
      <c r="A17" s="21" t="n">
        <f aca="false">[5]CONSCOMUNALE!A22</f>
        <v>12</v>
      </c>
      <c r="B17" s="22" t="n">
        <f aca="false">[5]CONSCOMUNALE!B22</f>
        <v>424</v>
      </c>
      <c r="C17" s="22" t="n">
        <f aca="false">[5]CONSCOMUNALE!C22</f>
        <v>426</v>
      </c>
      <c r="D17" s="22" t="n">
        <f aca="false">[5]CONSCOMUNALE!D22</f>
        <v>850</v>
      </c>
      <c r="E17" s="22" t="n">
        <f aca="false">[5]CONSCOMUNALE!E22</f>
        <v>220</v>
      </c>
      <c r="F17" s="22" t="n">
        <f aca="false">[5]CONSCOMUNALE!F22</f>
        <v>203</v>
      </c>
      <c r="G17" s="22" t="n">
        <f aca="false">[5]CONSCOMUNALE!G22</f>
        <v>423</v>
      </c>
      <c r="H17" s="22" t="n">
        <f aca="false">[5]CONSCOMUNALE!H22</f>
        <v>68</v>
      </c>
      <c r="I17" s="22" t="n">
        <f aca="false">[5]CONSCOMUNALE!I22</f>
        <v>48</v>
      </c>
      <c r="J17" s="22" t="n">
        <f aca="false">[5]CONSCOMUNALE!J22</f>
        <v>32</v>
      </c>
      <c r="K17" s="22" t="n">
        <f aca="false">[5]CONSCOMUNALE!K22</f>
        <v>80</v>
      </c>
      <c r="L17" s="22" t="n">
        <f aca="false">[5]CONSCOMUNALE!L22</f>
        <v>26</v>
      </c>
      <c r="M17" s="22" t="n">
        <f aca="false">[5]CONSCOMUNALE!M22</f>
        <v>19</v>
      </c>
      <c r="N17" s="22" t="n">
        <f aca="false">[5]CONSCOMUNALE!N22</f>
        <v>11</v>
      </c>
      <c r="O17" s="22" t="n">
        <f aca="false">[5]CONSCOMUNALE!O22</f>
        <v>46</v>
      </c>
      <c r="P17" s="22" t="n">
        <f aca="false">[5]CONSCOMUNALE!P22</f>
        <v>56</v>
      </c>
      <c r="Q17" s="22" t="n">
        <f aca="false">[5]CONSCOMUNALE!Q22</f>
        <v>5</v>
      </c>
      <c r="R17" s="22" t="n">
        <f aca="false">[5]CONSCOMUNALE!R22</f>
        <v>2</v>
      </c>
      <c r="S17" s="22" t="n">
        <f aca="false">[5]CONSCOMUNALE!S22</f>
        <v>393</v>
      </c>
      <c r="T17" s="22" t="n">
        <f aca="false">[5]CONSCOMUNALE!T22</f>
        <v>0</v>
      </c>
      <c r="U17" s="22" t="n">
        <f aca="false">[5]CONSCOMUNALE!U22</f>
        <v>23</v>
      </c>
      <c r="V17" s="22" t="n">
        <f aca="false">[5]CONSCOMUNALE!V22</f>
        <v>4</v>
      </c>
      <c r="W17" s="22" t="n">
        <f aca="false">[5]CONSCOMUNALE!W22</f>
        <v>3</v>
      </c>
      <c r="X17" s="22" t="n">
        <f aca="false">[5]CONSCOMUNALE!X22</f>
        <v>423</v>
      </c>
      <c r="Y17" s="24" t="n">
        <f aca="false">X17-G17</f>
        <v>0</v>
      </c>
      <c r="Z17" s="25" t="n">
        <f aca="false">A17</f>
        <v>12</v>
      </c>
    </row>
    <row r="18" customFormat="false" ht="19.85" hidden="false" customHeight="true" outlineLevel="0" collapsed="false">
      <c r="A18" s="21" t="n">
        <f aca="false">[5]CONSCOMUNALE!A23</f>
        <v>13</v>
      </c>
      <c r="B18" s="22" t="n">
        <f aca="false">[5]CONSCOMUNALE!B23</f>
        <v>367</v>
      </c>
      <c r="C18" s="22" t="n">
        <f aca="false">[5]CONSCOMUNALE!C23</f>
        <v>458</v>
      </c>
      <c r="D18" s="22" t="n">
        <f aca="false">[5]CONSCOMUNALE!D23</f>
        <v>825</v>
      </c>
      <c r="E18" s="22" t="n">
        <f aca="false">[5]CONSCOMUNALE!E23</f>
        <v>249</v>
      </c>
      <c r="F18" s="22" t="n">
        <f aca="false">[5]CONSCOMUNALE!F23</f>
        <v>279</v>
      </c>
      <c r="G18" s="22" t="n">
        <f aca="false">[5]CONSCOMUNALE!G23</f>
        <v>528</v>
      </c>
      <c r="H18" s="22" t="n">
        <f aca="false">[5]CONSCOMUNALE!H23</f>
        <v>74</v>
      </c>
      <c r="I18" s="22" t="n">
        <f aca="false">[5]CONSCOMUNALE!I23</f>
        <v>63</v>
      </c>
      <c r="J18" s="22" t="n">
        <f aca="false">[5]CONSCOMUNALE!J23</f>
        <v>11</v>
      </c>
      <c r="K18" s="22" t="n">
        <f aca="false">[5]CONSCOMUNALE!K23</f>
        <v>110</v>
      </c>
      <c r="L18" s="22" t="n">
        <f aca="false">[5]CONSCOMUNALE!L23</f>
        <v>21</v>
      </c>
      <c r="M18" s="22" t="n">
        <f aca="false">[5]CONSCOMUNALE!M23</f>
        <v>13</v>
      </c>
      <c r="N18" s="22" t="n">
        <f aca="false">[5]CONSCOMUNALE!N23</f>
        <v>30</v>
      </c>
      <c r="O18" s="22" t="n">
        <f aca="false">[5]CONSCOMUNALE!O23</f>
        <v>41</v>
      </c>
      <c r="P18" s="22" t="n">
        <f aca="false">[5]CONSCOMUNALE!P23</f>
        <v>85</v>
      </c>
      <c r="Q18" s="22" t="n">
        <f aca="false">[5]CONSCOMUNALE!Q23</f>
        <v>14</v>
      </c>
      <c r="R18" s="22" t="n">
        <f aca="false">[5]CONSCOMUNALE!R23</f>
        <v>3</v>
      </c>
      <c r="S18" s="22" t="n">
        <f aca="false">[5]CONSCOMUNALE!S23</f>
        <v>465</v>
      </c>
      <c r="T18" s="22" t="n">
        <f aca="false">[5]CONSCOMUNALE!T23</f>
        <v>0</v>
      </c>
      <c r="U18" s="22" t="n">
        <f aca="false">[5]CONSCOMUNALE!U23</f>
        <v>59</v>
      </c>
      <c r="V18" s="22" t="n">
        <f aca="false">[5]CONSCOMUNALE!V23</f>
        <v>2</v>
      </c>
      <c r="W18" s="22" t="n">
        <f aca="false">[5]CONSCOMUNALE!W23</f>
        <v>2</v>
      </c>
      <c r="X18" s="22" t="n">
        <f aca="false">[5]CONSCOMUNALE!X23</f>
        <v>528</v>
      </c>
      <c r="Y18" s="24" t="n">
        <f aca="false">X18-G18</f>
        <v>0</v>
      </c>
      <c r="Z18" s="25" t="n">
        <f aca="false">A18</f>
        <v>13</v>
      </c>
    </row>
    <row r="19" customFormat="false" ht="19.85" hidden="false" customHeight="true" outlineLevel="0" collapsed="false">
      <c r="A19" s="21" t="n">
        <f aca="false">[6]CONSCOMUNALE!A11</f>
        <v>14</v>
      </c>
      <c r="B19" s="22" t="n">
        <f aca="false">[6]CONSCOMUNALE!B11</f>
        <v>368</v>
      </c>
      <c r="C19" s="22" t="n">
        <f aca="false">[6]CONSCOMUNALE!C11</f>
        <v>459</v>
      </c>
      <c r="D19" s="22" t="n">
        <f aca="false">[6]CONSCOMUNALE!D11</f>
        <v>827</v>
      </c>
      <c r="E19" s="22" t="n">
        <f aca="false">[6]CONSCOMUNALE!E11</f>
        <v>241</v>
      </c>
      <c r="F19" s="22" t="n">
        <f aca="false">[6]CONSCOMUNALE!F11</f>
        <v>250</v>
      </c>
      <c r="G19" s="22" t="n">
        <f aca="false">[6]CONSCOMUNALE!G11</f>
        <v>491</v>
      </c>
      <c r="H19" s="22" t="n">
        <f aca="false">[6]CONSCOMUNALE!H11</f>
        <v>77</v>
      </c>
      <c r="I19" s="22" t="n">
        <f aca="false">[6]CONSCOMUNALE!I11</f>
        <v>81</v>
      </c>
      <c r="J19" s="22" t="n">
        <f aca="false">[6]CONSCOMUNALE!J11</f>
        <v>12</v>
      </c>
      <c r="K19" s="22" t="n">
        <f aca="false">[6]CONSCOMUNALE!K11</f>
        <v>118</v>
      </c>
      <c r="L19" s="22" t="n">
        <f aca="false">[6]CONSCOMUNALE!L11</f>
        <v>22</v>
      </c>
      <c r="M19" s="22" t="n">
        <f aca="false">[6]CONSCOMUNALE!M11</f>
        <v>27</v>
      </c>
      <c r="N19" s="22" t="n">
        <f aca="false">[6]CONSCOMUNALE!N11</f>
        <v>9</v>
      </c>
      <c r="O19" s="22" t="n">
        <f aca="false">[6]CONSCOMUNALE!O11</f>
        <v>22</v>
      </c>
      <c r="P19" s="22" t="n">
        <f aca="false">[6]CONSCOMUNALE!P11</f>
        <v>52</v>
      </c>
      <c r="Q19" s="22" t="n">
        <f aca="false">[6]CONSCOMUNALE!Q11</f>
        <v>12</v>
      </c>
      <c r="R19" s="22" t="n">
        <f aca="false">[6]CONSCOMUNALE!R11</f>
        <v>11</v>
      </c>
      <c r="S19" s="22" t="n">
        <f aca="false">[6]CONSCOMUNALE!S11</f>
        <v>443</v>
      </c>
      <c r="T19" s="22" t="n">
        <f aca="false">[6]CONSCOMUNALE!T11</f>
        <v>0</v>
      </c>
      <c r="U19" s="22" t="n">
        <f aca="false">[6]CONSCOMUNALE!U11</f>
        <v>39</v>
      </c>
      <c r="V19" s="22" t="n">
        <f aca="false">[6]CONSCOMUNALE!V11</f>
        <v>3</v>
      </c>
      <c r="W19" s="22" t="n">
        <f aca="false">[6]CONSCOMUNALE!W11</f>
        <v>6</v>
      </c>
      <c r="X19" s="22" t="n">
        <f aca="false">[6]CONSCOMUNALE!X11</f>
        <v>491</v>
      </c>
      <c r="Y19" s="24" t="n">
        <f aca="false">X19-G19</f>
        <v>0</v>
      </c>
      <c r="Z19" s="25" t="n">
        <f aca="false">A19</f>
        <v>14</v>
      </c>
    </row>
    <row r="20" customFormat="false" ht="19.85" hidden="false" customHeight="true" outlineLevel="0" collapsed="false">
      <c r="A20" s="21" t="n">
        <f aca="false">[6]CONSCOMUNALE!A12</f>
        <v>15</v>
      </c>
      <c r="B20" s="22" t="n">
        <f aca="false">[6]CONSCOMUNALE!B12</f>
        <v>536</v>
      </c>
      <c r="C20" s="22" t="n">
        <f aca="false">[6]CONSCOMUNALE!C12</f>
        <v>611</v>
      </c>
      <c r="D20" s="22" t="n">
        <f aca="false">[6]CONSCOMUNALE!D12</f>
        <v>1147</v>
      </c>
      <c r="E20" s="22" t="n">
        <f aca="false">[6]CONSCOMUNALE!E12</f>
        <v>176</v>
      </c>
      <c r="F20" s="22" t="n">
        <f aca="false">[6]CONSCOMUNALE!F12</f>
        <v>170</v>
      </c>
      <c r="G20" s="22" t="n">
        <f aca="false">[6]CONSCOMUNALE!G12</f>
        <v>346</v>
      </c>
      <c r="H20" s="22" t="n">
        <f aca="false">[6]CONSCOMUNALE!H12</f>
        <v>51</v>
      </c>
      <c r="I20" s="22" t="n">
        <f aca="false">[6]CONSCOMUNALE!I12</f>
        <v>36</v>
      </c>
      <c r="J20" s="22" t="n">
        <f aca="false">[6]CONSCOMUNALE!J12</f>
        <v>6</v>
      </c>
      <c r="K20" s="22" t="n">
        <f aca="false">[6]CONSCOMUNALE!K12</f>
        <v>83</v>
      </c>
      <c r="L20" s="22" t="n">
        <f aca="false">[6]CONSCOMUNALE!L12</f>
        <v>26</v>
      </c>
      <c r="M20" s="22" t="n">
        <f aca="false">[6]CONSCOMUNALE!M12</f>
        <v>10</v>
      </c>
      <c r="N20" s="22" t="n">
        <f aca="false">[6]CONSCOMUNALE!N12</f>
        <v>10</v>
      </c>
      <c r="O20" s="22" t="n">
        <f aca="false">[6]CONSCOMUNALE!O12</f>
        <v>36</v>
      </c>
      <c r="P20" s="22" t="n">
        <f aca="false">[6]CONSCOMUNALE!P12</f>
        <v>42</v>
      </c>
      <c r="Q20" s="22" t="n">
        <f aca="false">[6]CONSCOMUNALE!Q12</f>
        <v>5</v>
      </c>
      <c r="R20" s="22" t="n">
        <f aca="false">[6]CONSCOMUNALE!R12</f>
        <v>3</v>
      </c>
      <c r="S20" s="22" t="n">
        <f aca="false">[6]CONSCOMUNALE!S12</f>
        <v>308</v>
      </c>
      <c r="T20" s="22" t="n">
        <f aca="false">[6]CONSCOMUNALE!T12</f>
        <v>0</v>
      </c>
      <c r="U20" s="22" t="n">
        <f aca="false">[6]CONSCOMUNALE!U12</f>
        <v>33</v>
      </c>
      <c r="V20" s="22" t="n">
        <f aca="false">[6]CONSCOMUNALE!V12</f>
        <v>1</v>
      </c>
      <c r="W20" s="22" t="n">
        <f aca="false">[6]CONSCOMUNALE!W12</f>
        <v>4</v>
      </c>
      <c r="X20" s="22" t="n">
        <f aca="false">[6]CONSCOMUNALE!X12</f>
        <v>346</v>
      </c>
      <c r="Y20" s="24" t="n">
        <f aca="false">X20-G20</f>
        <v>0</v>
      </c>
      <c r="Z20" s="25" t="n">
        <f aca="false">A20</f>
        <v>15</v>
      </c>
    </row>
    <row r="21" customFormat="false" ht="19.85" hidden="false" customHeight="true" outlineLevel="0" collapsed="false">
      <c r="A21" s="21" t="n">
        <f aca="false">[6]CONSCOMUNALE!A13</f>
        <v>16</v>
      </c>
      <c r="B21" s="22" t="n">
        <f aca="false">[6]CONSCOMUNALE!B13</f>
        <v>519</v>
      </c>
      <c r="C21" s="22" t="n">
        <f aca="false">[6]CONSCOMUNALE!C13</f>
        <v>580</v>
      </c>
      <c r="D21" s="22" t="n">
        <f aca="false">[6]CONSCOMUNALE!D13</f>
        <v>1099</v>
      </c>
      <c r="E21" s="22" t="n">
        <f aca="false">[6]CONSCOMUNALE!E13</f>
        <v>179</v>
      </c>
      <c r="F21" s="22" t="n">
        <f aca="false">[6]CONSCOMUNALE!F13</f>
        <v>190</v>
      </c>
      <c r="G21" s="22" t="n">
        <f aca="false">[6]CONSCOMUNALE!G13</f>
        <v>369</v>
      </c>
      <c r="H21" s="22" t="n">
        <f aca="false">[6]CONSCOMUNALE!H13</f>
        <v>66</v>
      </c>
      <c r="I21" s="22" t="n">
        <f aca="false">[6]CONSCOMUNALE!I13</f>
        <v>29</v>
      </c>
      <c r="J21" s="22" t="n">
        <f aca="false">[6]CONSCOMUNALE!J13</f>
        <v>10</v>
      </c>
      <c r="K21" s="22" t="n">
        <f aca="false">[6]CONSCOMUNALE!K13</f>
        <v>72</v>
      </c>
      <c r="L21" s="22" t="n">
        <f aca="false">[6]CONSCOMUNALE!L13</f>
        <v>24</v>
      </c>
      <c r="M21" s="22" t="n">
        <f aca="false">[6]CONSCOMUNALE!M13</f>
        <v>8</v>
      </c>
      <c r="N21" s="22" t="n">
        <f aca="false">[6]CONSCOMUNALE!N13</f>
        <v>22</v>
      </c>
      <c r="O21" s="22" t="n">
        <f aca="false">[6]CONSCOMUNALE!O13</f>
        <v>39</v>
      </c>
      <c r="P21" s="22" t="n">
        <f aca="false">[6]CONSCOMUNALE!P13</f>
        <v>38</v>
      </c>
      <c r="Q21" s="22" t="n">
        <f aca="false">[6]CONSCOMUNALE!Q13</f>
        <v>9</v>
      </c>
      <c r="R21" s="22" t="n">
        <f aca="false">[6]CONSCOMUNALE!R13</f>
        <v>4</v>
      </c>
      <c r="S21" s="22" t="n">
        <f aca="false">[6]CONSCOMUNALE!S13</f>
        <v>321</v>
      </c>
      <c r="T21" s="22" t="n">
        <f aca="false">[6]CONSCOMUNALE!T13</f>
        <v>0</v>
      </c>
      <c r="U21" s="22" t="n">
        <f aca="false">[6]CONSCOMUNALE!U13</f>
        <v>42</v>
      </c>
      <c r="V21" s="22" t="n">
        <f aca="false">[6]CONSCOMUNALE!V13</f>
        <v>2</v>
      </c>
      <c r="W21" s="22" t="n">
        <f aca="false">[6]CONSCOMUNALE!W13</f>
        <v>4</v>
      </c>
      <c r="X21" s="22" t="n">
        <f aca="false">[6]CONSCOMUNALE!X13</f>
        <v>369</v>
      </c>
      <c r="Y21" s="24" t="n">
        <f aca="false">X21-G21</f>
        <v>0</v>
      </c>
      <c r="Z21" s="25" t="n">
        <f aca="false">A21</f>
        <v>16</v>
      </c>
    </row>
    <row r="22" customFormat="false" ht="19.85" hidden="false" customHeight="true" outlineLevel="0" collapsed="false">
      <c r="A22" s="21" t="n">
        <f aca="false">[6]CONSCOMUNALE!A14</f>
        <v>17</v>
      </c>
      <c r="B22" s="22" t="n">
        <f aca="false">[6]CONSCOMUNALE!B14</f>
        <v>369</v>
      </c>
      <c r="C22" s="22" t="n">
        <f aca="false">[6]CONSCOMUNALE!C14</f>
        <v>406</v>
      </c>
      <c r="D22" s="22" t="n">
        <f aca="false">[6]CONSCOMUNALE!D14</f>
        <v>775</v>
      </c>
      <c r="E22" s="22" t="n">
        <f aca="false">[6]CONSCOMUNALE!E14</f>
        <v>219</v>
      </c>
      <c r="F22" s="22" t="n">
        <f aca="false">[6]CONSCOMUNALE!F14</f>
        <v>224</v>
      </c>
      <c r="G22" s="22" t="n">
        <f aca="false">[6]CONSCOMUNALE!G14</f>
        <v>443</v>
      </c>
      <c r="H22" s="22" t="n">
        <f aca="false">[6]CONSCOMUNALE!H14</f>
        <v>80</v>
      </c>
      <c r="I22" s="22" t="n">
        <f aca="false">[6]CONSCOMUNALE!I14</f>
        <v>48</v>
      </c>
      <c r="J22" s="22" t="n">
        <f aca="false">[6]CONSCOMUNALE!J14</f>
        <v>17</v>
      </c>
      <c r="K22" s="22" t="n">
        <f aca="false">[6]CONSCOMUNALE!K14</f>
        <v>76</v>
      </c>
      <c r="L22" s="22" t="n">
        <f aca="false">[6]CONSCOMUNALE!L14</f>
        <v>31</v>
      </c>
      <c r="M22" s="22" t="n">
        <f aca="false">[6]CONSCOMUNALE!M14</f>
        <v>19</v>
      </c>
      <c r="N22" s="22" t="n">
        <f aca="false">[6]CONSCOMUNALE!N14</f>
        <v>20</v>
      </c>
      <c r="O22" s="22" t="n">
        <f aca="false">[6]CONSCOMUNALE!O14</f>
        <v>39</v>
      </c>
      <c r="P22" s="22" t="n">
        <f aca="false">[6]CONSCOMUNALE!P14</f>
        <v>50</v>
      </c>
      <c r="Q22" s="22" t="n">
        <f aca="false">[6]CONSCOMUNALE!Q14</f>
        <v>8</v>
      </c>
      <c r="R22" s="22" t="n">
        <f aca="false">[6]CONSCOMUNALE!R14</f>
        <v>7</v>
      </c>
      <c r="S22" s="22" t="n">
        <f aca="false">[6]CONSCOMUNALE!S14</f>
        <v>395</v>
      </c>
      <c r="T22" s="22" t="n">
        <f aca="false">[6]CONSCOMUNALE!T14</f>
        <v>0</v>
      </c>
      <c r="U22" s="22" t="n">
        <f aca="false">[6]CONSCOMUNALE!U14</f>
        <v>33</v>
      </c>
      <c r="V22" s="22" t="n">
        <f aca="false">[6]CONSCOMUNALE!V14</f>
        <v>9</v>
      </c>
      <c r="W22" s="22" t="n">
        <f aca="false">[6]CONSCOMUNALE!W14</f>
        <v>6</v>
      </c>
      <c r="X22" s="22" t="n">
        <f aca="false">[6]CONSCOMUNALE!X14</f>
        <v>443</v>
      </c>
      <c r="Y22" s="24" t="n">
        <f aca="false">X22-G22</f>
        <v>0</v>
      </c>
      <c r="Z22" s="25" t="n">
        <f aca="false">A22</f>
        <v>17</v>
      </c>
    </row>
    <row r="23" customFormat="false" ht="19.85" hidden="false" customHeight="true" outlineLevel="0" collapsed="false">
      <c r="A23" s="21" t="n">
        <f aca="false">[6]CONSCOMUNALE!A15</f>
        <v>18</v>
      </c>
      <c r="B23" s="22" t="n">
        <f aca="false">[6]CONSCOMUNALE!B15</f>
        <v>449</v>
      </c>
      <c r="C23" s="22" t="n">
        <f aca="false">[6]CONSCOMUNALE!C15</f>
        <v>461</v>
      </c>
      <c r="D23" s="22" t="n">
        <f aca="false">[6]CONSCOMUNALE!D15</f>
        <v>910</v>
      </c>
      <c r="E23" s="22" t="n">
        <f aca="false">[6]CONSCOMUNALE!E15</f>
        <v>267</v>
      </c>
      <c r="F23" s="22" t="n">
        <f aca="false">[6]CONSCOMUNALE!F15</f>
        <v>263</v>
      </c>
      <c r="G23" s="22" t="n">
        <f aca="false">[6]CONSCOMUNALE!G15</f>
        <v>530</v>
      </c>
      <c r="H23" s="22" t="n">
        <f aca="false">[6]CONSCOMUNALE!H15</f>
        <v>97</v>
      </c>
      <c r="I23" s="22" t="n">
        <f aca="false">[6]CONSCOMUNALE!I15</f>
        <v>42</v>
      </c>
      <c r="J23" s="22" t="n">
        <f aca="false">[6]CONSCOMUNALE!J15</f>
        <v>14</v>
      </c>
      <c r="K23" s="22" t="n">
        <f aca="false">[6]CONSCOMUNALE!K15</f>
        <v>71</v>
      </c>
      <c r="L23" s="22" t="n">
        <f aca="false">[6]CONSCOMUNALE!L15</f>
        <v>33</v>
      </c>
      <c r="M23" s="22" t="n">
        <f aca="false">[6]CONSCOMUNALE!M15</f>
        <v>29</v>
      </c>
      <c r="N23" s="22" t="n">
        <f aca="false">[6]CONSCOMUNALE!N15</f>
        <v>29</v>
      </c>
      <c r="O23" s="22" t="n">
        <f aca="false">[6]CONSCOMUNALE!O15</f>
        <v>51</v>
      </c>
      <c r="P23" s="22" t="n">
        <f aca="false">[6]CONSCOMUNALE!P15</f>
        <v>67</v>
      </c>
      <c r="Q23" s="22" t="n">
        <f aca="false">[6]CONSCOMUNALE!Q15</f>
        <v>12</v>
      </c>
      <c r="R23" s="22" t="n">
        <f aca="false">[6]CONSCOMUNALE!R15</f>
        <v>8</v>
      </c>
      <c r="S23" s="22" t="n">
        <f aca="false">[6]CONSCOMUNALE!S15</f>
        <v>453</v>
      </c>
      <c r="T23" s="22" t="n">
        <f aca="false">[6]CONSCOMUNALE!T15</f>
        <v>0</v>
      </c>
      <c r="U23" s="22" t="n">
        <f aca="false">[6]CONSCOMUNALE!U15</f>
        <v>53</v>
      </c>
      <c r="V23" s="22" t="n">
        <f aca="false">[6]CONSCOMUNALE!V15</f>
        <v>6</v>
      </c>
      <c r="W23" s="22" t="n">
        <f aca="false">[6]CONSCOMUNALE!W15</f>
        <v>18</v>
      </c>
      <c r="X23" s="22" t="n">
        <f aca="false">[6]CONSCOMUNALE!X15</f>
        <v>530</v>
      </c>
      <c r="Y23" s="24" t="n">
        <f aca="false">X23-G23</f>
        <v>0</v>
      </c>
      <c r="Z23" s="25" t="n">
        <f aca="false">A23</f>
        <v>18</v>
      </c>
    </row>
    <row r="24" customFormat="false" ht="19.85" hidden="false" customHeight="true" outlineLevel="0" collapsed="false">
      <c r="A24" s="21" t="n">
        <f aca="false">[6]CONSCOMUNALE!A16</f>
        <v>19</v>
      </c>
      <c r="B24" s="22" t="n">
        <f aca="false">[6]CONSCOMUNALE!B16</f>
        <v>425</v>
      </c>
      <c r="C24" s="22" t="n">
        <f aca="false">[6]CONSCOMUNALE!C16</f>
        <v>428</v>
      </c>
      <c r="D24" s="22" t="n">
        <f aca="false">[6]CONSCOMUNALE!D16</f>
        <v>853</v>
      </c>
      <c r="E24" s="22" t="n">
        <f aca="false">[6]CONSCOMUNALE!E16</f>
        <v>236</v>
      </c>
      <c r="F24" s="22" t="n">
        <f aca="false">[6]CONSCOMUNALE!F16</f>
        <v>223</v>
      </c>
      <c r="G24" s="22" t="n">
        <f aca="false">[6]CONSCOMUNALE!G16</f>
        <v>459</v>
      </c>
      <c r="H24" s="22" t="n">
        <f aca="false">[6]CONSCOMUNALE!H16</f>
        <v>89</v>
      </c>
      <c r="I24" s="22" t="n">
        <f aca="false">[6]CONSCOMUNALE!I16</f>
        <v>77</v>
      </c>
      <c r="J24" s="22" t="n">
        <f aca="false">[6]CONSCOMUNALE!J16</f>
        <v>18</v>
      </c>
      <c r="K24" s="22" t="n">
        <f aca="false">[6]CONSCOMUNALE!K16</f>
        <v>59</v>
      </c>
      <c r="L24" s="22" t="n">
        <f aca="false">[6]CONSCOMUNALE!L16</f>
        <v>39</v>
      </c>
      <c r="M24" s="22" t="n">
        <f aca="false">[6]CONSCOMUNALE!M16</f>
        <v>16</v>
      </c>
      <c r="N24" s="22" t="n">
        <f aca="false">[6]CONSCOMUNALE!N16</f>
        <v>21</v>
      </c>
      <c r="O24" s="22" t="n">
        <f aca="false">[6]CONSCOMUNALE!O16</f>
        <v>27</v>
      </c>
      <c r="P24" s="22" t="n">
        <f aca="false">[6]CONSCOMUNALE!P16</f>
        <v>58</v>
      </c>
      <c r="Q24" s="22" t="n">
        <f aca="false">[6]CONSCOMUNALE!Q16</f>
        <v>8</v>
      </c>
      <c r="R24" s="22" t="n">
        <f aca="false">[6]CONSCOMUNALE!R16</f>
        <v>4</v>
      </c>
      <c r="S24" s="22" t="n">
        <f aca="false">[6]CONSCOMUNALE!S16</f>
        <v>416</v>
      </c>
      <c r="T24" s="22" t="n">
        <f aca="false">[6]CONSCOMUNALE!T16</f>
        <v>0</v>
      </c>
      <c r="U24" s="22" t="n">
        <f aca="false">[6]CONSCOMUNALE!U16</f>
        <v>29</v>
      </c>
      <c r="V24" s="22" t="n">
        <f aca="false">[6]CONSCOMUNALE!V16</f>
        <v>5</v>
      </c>
      <c r="W24" s="22" t="n">
        <f aca="false">[6]CONSCOMUNALE!W16</f>
        <v>9</v>
      </c>
      <c r="X24" s="22" t="n">
        <f aca="false">[6]CONSCOMUNALE!X16</f>
        <v>459</v>
      </c>
      <c r="Y24" s="24" t="n">
        <f aca="false">X24-G24</f>
        <v>0</v>
      </c>
      <c r="Z24" s="25" t="n">
        <f aca="false">A24</f>
        <v>19</v>
      </c>
    </row>
    <row r="25" customFormat="false" ht="19.85" hidden="false" customHeight="true" outlineLevel="0" collapsed="false">
      <c r="A25" s="21" t="n">
        <f aca="false">[6]CONSCOMUNALE!A17</f>
        <v>20</v>
      </c>
      <c r="B25" s="22" t="n">
        <f aca="false">[6]CONSCOMUNALE!B17</f>
        <v>462</v>
      </c>
      <c r="C25" s="22" t="n">
        <f aca="false">[6]CONSCOMUNALE!C17</f>
        <v>445</v>
      </c>
      <c r="D25" s="22" t="n">
        <f aca="false">[6]CONSCOMUNALE!D17</f>
        <v>907</v>
      </c>
      <c r="E25" s="22" t="n">
        <f aca="false">[6]CONSCOMUNALE!E17</f>
        <v>273</v>
      </c>
      <c r="F25" s="22" t="n">
        <f aca="false">[6]CONSCOMUNALE!F17</f>
        <v>244</v>
      </c>
      <c r="G25" s="22" t="n">
        <f aca="false">[6]CONSCOMUNALE!G17</f>
        <v>517</v>
      </c>
      <c r="H25" s="22" t="n">
        <f aca="false">[6]CONSCOMUNALE!H17</f>
        <v>105</v>
      </c>
      <c r="I25" s="22" t="n">
        <f aca="false">[6]CONSCOMUNALE!I17</f>
        <v>61</v>
      </c>
      <c r="J25" s="22" t="n">
        <f aca="false">[6]CONSCOMUNALE!J17</f>
        <v>22</v>
      </c>
      <c r="K25" s="22" t="n">
        <f aca="false">[6]CONSCOMUNALE!K17</f>
        <v>81</v>
      </c>
      <c r="L25" s="22" t="n">
        <f aca="false">[6]CONSCOMUNALE!L17</f>
        <v>33</v>
      </c>
      <c r="M25" s="22" t="n">
        <f aca="false">[6]CONSCOMUNALE!M17</f>
        <v>15</v>
      </c>
      <c r="N25" s="22" t="n">
        <f aca="false">[6]CONSCOMUNALE!N17</f>
        <v>15</v>
      </c>
      <c r="O25" s="22" t="n">
        <f aca="false">[6]CONSCOMUNALE!O17</f>
        <v>18</v>
      </c>
      <c r="P25" s="22" t="n">
        <f aca="false">[6]CONSCOMUNALE!P17</f>
        <v>86</v>
      </c>
      <c r="Q25" s="22" t="n">
        <f aca="false">[6]CONSCOMUNALE!Q17</f>
        <v>24</v>
      </c>
      <c r="R25" s="22" t="n">
        <f aca="false">[6]CONSCOMUNALE!R17</f>
        <v>2</v>
      </c>
      <c r="S25" s="22" t="n">
        <f aca="false">[6]CONSCOMUNALE!S17</f>
        <v>462</v>
      </c>
      <c r="T25" s="22" t="n">
        <f aca="false">[6]CONSCOMUNALE!T17</f>
        <v>0</v>
      </c>
      <c r="U25" s="22" t="n">
        <f aca="false">[6]CONSCOMUNALE!U17</f>
        <v>44</v>
      </c>
      <c r="V25" s="22" t="n">
        <f aca="false">[6]CONSCOMUNALE!V17</f>
        <v>6</v>
      </c>
      <c r="W25" s="22" t="n">
        <f aca="false">[6]CONSCOMUNALE!W17</f>
        <v>5</v>
      </c>
      <c r="X25" s="22" t="n">
        <f aca="false">[6]CONSCOMUNALE!X17</f>
        <v>517</v>
      </c>
      <c r="Y25" s="24" t="n">
        <f aca="false">X25-G25</f>
        <v>0</v>
      </c>
      <c r="Z25" s="25" t="n">
        <f aca="false">A25</f>
        <v>20</v>
      </c>
    </row>
    <row r="26" customFormat="false" ht="19.85" hidden="false" customHeight="true" outlineLevel="0" collapsed="false">
      <c r="A26" s="21" t="n">
        <f aca="false">[6]CONSCOMUNALE!A18</f>
        <v>21</v>
      </c>
      <c r="B26" s="22" t="n">
        <f aca="false">[6]CONSCOMUNALE!B18</f>
        <v>434</v>
      </c>
      <c r="C26" s="22" t="n">
        <f aca="false">[6]CONSCOMUNALE!C18</f>
        <v>415</v>
      </c>
      <c r="D26" s="22" t="n">
        <f aca="false">[6]CONSCOMUNALE!D18</f>
        <v>849</v>
      </c>
      <c r="E26" s="22" t="n">
        <f aca="false">[6]CONSCOMUNALE!E18</f>
        <v>249</v>
      </c>
      <c r="F26" s="22" t="n">
        <f aca="false">[6]CONSCOMUNALE!F18</f>
        <v>218</v>
      </c>
      <c r="G26" s="22" t="n">
        <f aca="false">[6]CONSCOMUNALE!G18</f>
        <v>467</v>
      </c>
      <c r="H26" s="22" t="n">
        <f aca="false">[6]CONSCOMUNALE!H18</f>
        <v>87</v>
      </c>
      <c r="I26" s="22" t="n">
        <f aca="false">[6]CONSCOMUNALE!I18</f>
        <v>50</v>
      </c>
      <c r="J26" s="22" t="n">
        <f aca="false">[6]CONSCOMUNALE!J18</f>
        <v>52</v>
      </c>
      <c r="K26" s="22" t="n">
        <f aca="false">[6]CONSCOMUNALE!K18</f>
        <v>58</v>
      </c>
      <c r="L26" s="22" t="n">
        <f aca="false">[6]CONSCOMUNALE!L18</f>
        <v>33</v>
      </c>
      <c r="M26" s="22" t="n">
        <f aca="false">[6]CONSCOMUNALE!M18</f>
        <v>18</v>
      </c>
      <c r="N26" s="22" t="n">
        <f aca="false">[6]CONSCOMUNALE!N18</f>
        <v>12</v>
      </c>
      <c r="O26" s="22" t="n">
        <f aca="false">[6]CONSCOMUNALE!O18</f>
        <v>42</v>
      </c>
      <c r="P26" s="22" t="n">
        <f aca="false">[6]CONSCOMUNALE!P18</f>
        <v>55</v>
      </c>
      <c r="Q26" s="22" t="n">
        <f aca="false">[6]CONSCOMUNALE!Q18</f>
        <v>21</v>
      </c>
      <c r="R26" s="22" t="n">
        <f aca="false">[6]CONSCOMUNALE!R18</f>
        <v>4</v>
      </c>
      <c r="S26" s="22" t="n">
        <f aca="false">[6]CONSCOMUNALE!S18</f>
        <v>432</v>
      </c>
      <c r="T26" s="22" t="n">
        <f aca="false">[6]CONSCOMUNALE!T18</f>
        <v>0</v>
      </c>
      <c r="U26" s="22" t="n">
        <f aca="false">[6]CONSCOMUNALE!U18</f>
        <v>27</v>
      </c>
      <c r="V26" s="22" t="n">
        <f aca="false">[6]CONSCOMUNALE!V18</f>
        <v>5</v>
      </c>
      <c r="W26" s="22" t="n">
        <f aca="false">[6]CONSCOMUNALE!W18</f>
        <v>3</v>
      </c>
      <c r="X26" s="22" t="n">
        <f aca="false">[6]CONSCOMUNALE!X18</f>
        <v>467</v>
      </c>
      <c r="Y26" s="24" t="n">
        <f aca="false">X26-G26</f>
        <v>0</v>
      </c>
      <c r="Z26" s="25" t="n">
        <f aca="false">A26</f>
        <v>21</v>
      </c>
    </row>
    <row r="27" customFormat="false" ht="19.85" hidden="false" customHeight="true" outlineLevel="0" collapsed="false">
      <c r="A27" s="21" t="n">
        <f aca="false">[7]CONSCOMUNALE!A11</f>
        <v>22</v>
      </c>
      <c r="B27" s="22" t="n">
        <f aca="false">[7]CONSCOMUNALE!B11</f>
        <v>350</v>
      </c>
      <c r="C27" s="22" t="n">
        <f aca="false">[7]CONSCOMUNALE!C11</f>
        <v>401</v>
      </c>
      <c r="D27" s="22" t="n">
        <f aca="false">[7]CONSCOMUNALE!D11</f>
        <v>751</v>
      </c>
      <c r="E27" s="22" t="n">
        <f aca="false">[7]CONSCOMUNALE!E11</f>
        <v>230</v>
      </c>
      <c r="F27" s="22" t="n">
        <f aca="false">[7]CONSCOMUNALE!F11</f>
        <v>254</v>
      </c>
      <c r="G27" s="22" t="n">
        <f aca="false">[7]CONSCOMUNALE!G11</f>
        <v>484</v>
      </c>
      <c r="H27" s="22" t="n">
        <f aca="false">[7]CONSCOMUNALE!H11</f>
        <v>67</v>
      </c>
      <c r="I27" s="22" t="n">
        <f aca="false">[7]CONSCOMUNALE!I11</f>
        <v>51</v>
      </c>
      <c r="J27" s="22" t="n">
        <f aca="false">[7]CONSCOMUNALE!J11</f>
        <v>5</v>
      </c>
      <c r="K27" s="22" t="n">
        <f aca="false">[7]CONSCOMUNALE!K11</f>
        <v>114</v>
      </c>
      <c r="L27" s="22" t="n">
        <f aca="false">[7]CONSCOMUNALE!L11</f>
        <v>25</v>
      </c>
      <c r="M27" s="22" t="n">
        <f aca="false">[7]CONSCOMUNALE!M11</f>
        <v>23</v>
      </c>
      <c r="N27" s="22" t="n">
        <f aca="false">[7]CONSCOMUNALE!N11</f>
        <v>16</v>
      </c>
      <c r="O27" s="22" t="n">
        <f aca="false">[7]CONSCOMUNALE!O11</f>
        <v>29</v>
      </c>
      <c r="P27" s="22" t="n">
        <f aca="false">[7]CONSCOMUNALE!P11</f>
        <v>57</v>
      </c>
      <c r="Q27" s="22" t="n">
        <f aca="false">[7]CONSCOMUNALE!Q11</f>
        <v>18</v>
      </c>
      <c r="R27" s="22" t="n">
        <f aca="false">[7]CONSCOMUNALE!R11</f>
        <v>4</v>
      </c>
      <c r="S27" s="22" t="n">
        <f aca="false">[7]CONSCOMUNALE!S11</f>
        <v>409</v>
      </c>
      <c r="T27" s="22" t="n">
        <f aca="false">[7]CONSCOMUNALE!T11</f>
        <v>0</v>
      </c>
      <c r="U27" s="22" t="n">
        <f aca="false">[7]CONSCOMUNALE!U11</f>
        <v>60</v>
      </c>
      <c r="V27" s="22" t="n">
        <f aca="false">[7]CONSCOMUNALE!V11</f>
        <v>7</v>
      </c>
      <c r="W27" s="22" t="n">
        <f aca="false">[7]CONSCOMUNALE!W11</f>
        <v>8</v>
      </c>
      <c r="X27" s="22" t="n">
        <f aca="false">[7]CONSCOMUNALE!X11</f>
        <v>484</v>
      </c>
      <c r="Y27" s="24" t="n">
        <f aca="false">X27-G27</f>
        <v>0</v>
      </c>
      <c r="Z27" s="25" t="n">
        <f aca="false">A27</f>
        <v>22</v>
      </c>
    </row>
    <row r="28" customFormat="false" ht="19.85" hidden="false" customHeight="true" outlineLevel="0" collapsed="false">
      <c r="A28" s="21" t="n">
        <f aca="false">[6]CONSCOMUNALE!A19</f>
        <v>23</v>
      </c>
      <c r="B28" s="22" t="n">
        <f aca="false">[6]CONSCOMUNALE!B19</f>
        <v>238</v>
      </c>
      <c r="C28" s="22" t="n">
        <f aca="false">[6]CONSCOMUNALE!C19</f>
        <v>266</v>
      </c>
      <c r="D28" s="22" t="n">
        <f aca="false">[6]CONSCOMUNALE!D19</f>
        <v>504</v>
      </c>
      <c r="E28" s="22" t="n">
        <f aca="false">[6]CONSCOMUNALE!E19</f>
        <v>153</v>
      </c>
      <c r="F28" s="22" t="n">
        <f aca="false">[6]CONSCOMUNALE!F19</f>
        <v>172</v>
      </c>
      <c r="G28" s="22" t="n">
        <f aca="false">[6]CONSCOMUNALE!G19</f>
        <v>325</v>
      </c>
      <c r="H28" s="22" t="n">
        <f aca="false">[6]CONSCOMUNALE!H19</f>
        <v>49</v>
      </c>
      <c r="I28" s="22" t="n">
        <f aca="false">[6]CONSCOMUNALE!I19</f>
        <v>30</v>
      </c>
      <c r="J28" s="22" t="n">
        <f aca="false">[6]CONSCOMUNALE!J19</f>
        <v>10</v>
      </c>
      <c r="K28" s="22" t="n">
        <f aca="false">[6]CONSCOMUNALE!K19</f>
        <v>81</v>
      </c>
      <c r="L28" s="22" t="n">
        <f aca="false">[6]CONSCOMUNALE!L19</f>
        <v>9</v>
      </c>
      <c r="M28" s="22" t="n">
        <f aca="false">[6]CONSCOMUNALE!M19</f>
        <v>11</v>
      </c>
      <c r="N28" s="22" t="n">
        <f aca="false">[6]CONSCOMUNALE!N19</f>
        <v>11</v>
      </c>
      <c r="O28" s="22" t="n">
        <f aca="false">[6]CONSCOMUNALE!O19</f>
        <v>23</v>
      </c>
      <c r="P28" s="22" t="n">
        <f aca="false">[6]CONSCOMUNALE!P19</f>
        <v>55</v>
      </c>
      <c r="Q28" s="22" t="n">
        <f aca="false">[6]CONSCOMUNALE!Q19</f>
        <v>3</v>
      </c>
      <c r="R28" s="22" t="n">
        <f aca="false">[6]CONSCOMUNALE!R19</f>
        <v>5</v>
      </c>
      <c r="S28" s="22" t="n">
        <f aca="false">[6]CONSCOMUNALE!S19</f>
        <v>287</v>
      </c>
      <c r="T28" s="22" t="n">
        <f aca="false">[6]CONSCOMUNALE!T19</f>
        <v>0</v>
      </c>
      <c r="U28" s="22" t="n">
        <f aca="false">[6]CONSCOMUNALE!U19</f>
        <v>35</v>
      </c>
      <c r="V28" s="22" t="n">
        <f aca="false">[6]CONSCOMUNALE!V19</f>
        <v>1</v>
      </c>
      <c r="W28" s="22" t="n">
        <f aca="false">[6]CONSCOMUNALE!W19</f>
        <v>2</v>
      </c>
      <c r="X28" s="22" t="n">
        <f aca="false">[6]CONSCOMUNALE!X19</f>
        <v>325</v>
      </c>
      <c r="Y28" s="24" t="n">
        <f aca="false">X28-G28</f>
        <v>0</v>
      </c>
      <c r="Z28" s="25" t="n">
        <f aca="false">A28</f>
        <v>23</v>
      </c>
    </row>
    <row r="29" customFormat="false" ht="19.85" hidden="false" customHeight="true" outlineLevel="0" collapsed="false">
      <c r="A29" s="21" t="n">
        <f aca="false">[6]CONSCOMUNALE!A20</f>
        <v>24</v>
      </c>
      <c r="B29" s="22" t="n">
        <f aca="false">[6]CONSCOMUNALE!B20</f>
        <v>382</v>
      </c>
      <c r="C29" s="22" t="n">
        <f aca="false">[6]CONSCOMUNALE!C20</f>
        <v>424</v>
      </c>
      <c r="D29" s="22" t="n">
        <f aca="false">[6]CONSCOMUNALE!D20</f>
        <v>806</v>
      </c>
      <c r="E29" s="22" t="n">
        <f aca="false">[6]CONSCOMUNALE!E20</f>
        <v>241</v>
      </c>
      <c r="F29" s="22" t="n">
        <f aca="false">[6]CONSCOMUNALE!F20</f>
        <v>249</v>
      </c>
      <c r="G29" s="22" t="n">
        <f aca="false">[6]CONSCOMUNALE!G20</f>
        <v>490</v>
      </c>
      <c r="H29" s="22" t="n">
        <f aca="false">[6]CONSCOMUNALE!H20</f>
        <v>71</v>
      </c>
      <c r="I29" s="22" t="n">
        <f aca="false">[6]CONSCOMUNALE!I20</f>
        <v>57</v>
      </c>
      <c r="J29" s="22" t="n">
        <f aca="false">[6]CONSCOMUNALE!J20</f>
        <v>10</v>
      </c>
      <c r="K29" s="22" t="n">
        <f aca="false">[6]CONSCOMUNALE!K20</f>
        <v>85</v>
      </c>
      <c r="L29" s="22" t="n">
        <f aca="false">[6]CONSCOMUNALE!L20</f>
        <v>33</v>
      </c>
      <c r="M29" s="22" t="n">
        <f aca="false">[6]CONSCOMUNALE!M20</f>
        <v>21</v>
      </c>
      <c r="N29" s="22" t="n">
        <f aca="false">[6]CONSCOMUNALE!N20</f>
        <v>13</v>
      </c>
      <c r="O29" s="22" t="n">
        <f aca="false">[6]CONSCOMUNALE!O20</f>
        <v>30</v>
      </c>
      <c r="P29" s="22" t="n">
        <f aca="false">[6]CONSCOMUNALE!P20</f>
        <v>92</v>
      </c>
      <c r="Q29" s="22" t="n">
        <f aca="false">[6]CONSCOMUNALE!Q20</f>
        <v>11</v>
      </c>
      <c r="R29" s="22" t="n">
        <f aca="false">[6]CONSCOMUNALE!R20</f>
        <v>9</v>
      </c>
      <c r="S29" s="22" t="n">
        <f aca="false">[6]CONSCOMUNALE!S20</f>
        <v>432</v>
      </c>
      <c r="T29" s="22" t="n">
        <f aca="false">[6]CONSCOMUNALE!T20</f>
        <v>0</v>
      </c>
      <c r="U29" s="22" t="n">
        <f aca="false">[6]CONSCOMUNALE!U20</f>
        <v>51</v>
      </c>
      <c r="V29" s="22" t="n">
        <f aca="false">[6]CONSCOMUNALE!V20</f>
        <v>3</v>
      </c>
      <c r="W29" s="22" t="n">
        <f aca="false">[6]CONSCOMUNALE!W20</f>
        <v>4</v>
      </c>
      <c r="X29" s="22" t="n">
        <f aca="false">[6]CONSCOMUNALE!X20</f>
        <v>490</v>
      </c>
      <c r="Y29" s="24" t="n">
        <f aca="false">X29-G29</f>
        <v>0</v>
      </c>
      <c r="Z29" s="25" t="n">
        <f aca="false">A29</f>
        <v>24</v>
      </c>
    </row>
    <row r="30" customFormat="false" ht="19.85" hidden="false" customHeight="true" outlineLevel="0" collapsed="false">
      <c r="A30" s="21" t="n">
        <f aca="false">[6]CONSCOMUNALE!A21</f>
        <v>25</v>
      </c>
      <c r="B30" s="22" t="n">
        <f aca="false">[6]CONSCOMUNALE!B21</f>
        <v>376</v>
      </c>
      <c r="C30" s="22" t="n">
        <f aca="false">[6]CONSCOMUNALE!C21</f>
        <v>400</v>
      </c>
      <c r="D30" s="22" t="n">
        <f aca="false">[6]CONSCOMUNALE!D21</f>
        <v>776</v>
      </c>
      <c r="E30" s="22" t="n">
        <f aca="false">[6]CONSCOMUNALE!E21</f>
        <v>228</v>
      </c>
      <c r="F30" s="22" t="n">
        <f aca="false">[6]CONSCOMUNALE!F21</f>
        <v>222</v>
      </c>
      <c r="G30" s="22" t="n">
        <f aca="false">[6]CONSCOMUNALE!G21</f>
        <v>450</v>
      </c>
      <c r="H30" s="22" t="n">
        <f aca="false">[6]CONSCOMUNALE!H21</f>
        <v>119</v>
      </c>
      <c r="I30" s="22" t="n">
        <f aca="false">[6]CONSCOMUNALE!I21</f>
        <v>48</v>
      </c>
      <c r="J30" s="22" t="n">
        <f aca="false">[6]CONSCOMUNALE!J21</f>
        <v>20</v>
      </c>
      <c r="K30" s="22" t="n">
        <f aca="false">[6]CONSCOMUNALE!K21</f>
        <v>55</v>
      </c>
      <c r="L30" s="22" t="n">
        <f aca="false">[6]CONSCOMUNALE!L21</f>
        <v>25</v>
      </c>
      <c r="M30" s="22" t="n">
        <f aca="false">[6]CONSCOMUNALE!M21</f>
        <v>11</v>
      </c>
      <c r="N30" s="22" t="n">
        <f aca="false">[6]CONSCOMUNALE!N21</f>
        <v>12</v>
      </c>
      <c r="O30" s="22" t="n">
        <f aca="false">[6]CONSCOMUNALE!O21</f>
        <v>39</v>
      </c>
      <c r="P30" s="22" t="n">
        <f aca="false">[6]CONSCOMUNALE!P21</f>
        <v>61</v>
      </c>
      <c r="Q30" s="22" t="n">
        <f aca="false">[6]CONSCOMUNALE!Q21</f>
        <v>6</v>
      </c>
      <c r="R30" s="22" t="n">
        <f aca="false">[6]CONSCOMUNALE!R21</f>
        <v>7</v>
      </c>
      <c r="S30" s="22" t="n">
        <f aca="false">[6]CONSCOMUNALE!S21</f>
        <v>403</v>
      </c>
      <c r="T30" s="22" t="n">
        <f aca="false">[6]CONSCOMUNALE!T21</f>
        <v>0</v>
      </c>
      <c r="U30" s="22" t="n">
        <f aca="false">[6]CONSCOMUNALE!U21</f>
        <v>37</v>
      </c>
      <c r="V30" s="22" t="n">
        <f aca="false">[6]CONSCOMUNALE!V21</f>
        <v>3</v>
      </c>
      <c r="W30" s="22" t="n">
        <f aca="false">[6]CONSCOMUNALE!W21</f>
        <v>7</v>
      </c>
      <c r="X30" s="22" t="n">
        <f aca="false">[6]CONSCOMUNALE!X21</f>
        <v>450</v>
      </c>
      <c r="Y30" s="24" t="n">
        <f aca="false">X30-G30</f>
        <v>0</v>
      </c>
      <c r="Z30" s="25" t="n">
        <f aca="false">A30</f>
        <v>25</v>
      </c>
    </row>
    <row r="31" customFormat="false" ht="19.85" hidden="false" customHeight="true" outlineLevel="0" collapsed="false">
      <c r="A31" s="21" t="n">
        <f aca="false">[6]CONSCOMUNALE!A22</f>
        <v>26</v>
      </c>
      <c r="B31" s="22" t="n">
        <f aca="false">[6]CONSCOMUNALE!B22</f>
        <v>401</v>
      </c>
      <c r="C31" s="22" t="n">
        <f aca="false">[6]CONSCOMUNALE!C22</f>
        <v>416</v>
      </c>
      <c r="D31" s="22" t="n">
        <f aca="false">[6]CONSCOMUNALE!D22</f>
        <v>817</v>
      </c>
      <c r="E31" s="22" t="n">
        <f aca="false">[6]CONSCOMUNALE!E22</f>
        <v>228</v>
      </c>
      <c r="F31" s="22" t="n">
        <f aca="false">[6]CONSCOMUNALE!F22</f>
        <v>221</v>
      </c>
      <c r="G31" s="22" t="n">
        <f aca="false">[6]CONSCOMUNALE!G22</f>
        <v>449</v>
      </c>
      <c r="H31" s="22" t="n">
        <f aca="false">[6]CONSCOMUNALE!H22</f>
        <v>78</v>
      </c>
      <c r="I31" s="22" t="n">
        <f aca="false">[6]CONSCOMUNALE!I22</f>
        <v>61</v>
      </c>
      <c r="J31" s="22" t="n">
        <f aca="false">[6]CONSCOMUNALE!J22</f>
        <v>22</v>
      </c>
      <c r="K31" s="22" t="n">
        <f aca="false">[6]CONSCOMUNALE!K22</f>
        <v>59</v>
      </c>
      <c r="L31" s="22" t="n">
        <f aca="false">[6]CONSCOMUNALE!L22</f>
        <v>42</v>
      </c>
      <c r="M31" s="22" t="n">
        <f aca="false">[6]CONSCOMUNALE!M22</f>
        <v>15</v>
      </c>
      <c r="N31" s="22" t="n">
        <f aca="false">[6]CONSCOMUNALE!N22</f>
        <v>8</v>
      </c>
      <c r="O31" s="22" t="n">
        <f aca="false">[6]CONSCOMUNALE!O22</f>
        <v>30</v>
      </c>
      <c r="P31" s="22" t="n">
        <f aca="false">[6]CONSCOMUNALE!P22</f>
        <v>81</v>
      </c>
      <c r="Q31" s="22" t="n">
        <f aca="false">[6]CONSCOMUNALE!Q22</f>
        <v>9</v>
      </c>
      <c r="R31" s="22" t="n">
        <f aca="false">[6]CONSCOMUNALE!R22</f>
        <v>9</v>
      </c>
      <c r="S31" s="22" t="n">
        <f aca="false">[6]CONSCOMUNALE!S22</f>
        <v>414</v>
      </c>
      <c r="T31" s="22" t="n">
        <f aca="false">[6]CONSCOMUNALE!T22</f>
        <v>0</v>
      </c>
      <c r="U31" s="22" t="n">
        <f aca="false">[6]CONSCOMUNALE!U22</f>
        <v>28</v>
      </c>
      <c r="V31" s="22" t="n">
        <f aca="false">[6]CONSCOMUNALE!V22</f>
        <v>4</v>
      </c>
      <c r="W31" s="22" t="n">
        <f aca="false">[6]CONSCOMUNALE!W22</f>
        <v>3</v>
      </c>
      <c r="X31" s="22" t="n">
        <f aca="false">[6]CONSCOMUNALE!X22</f>
        <v>449</v>
      </c>
      <c r="Y31" s="24" t="n">
        <f aca="false">X31-G31</f>
        <v>0</v>
      </c>
      <c r="Z31" s="25" t="n">
        <f aca="false">A31</f>
        <v>26</v>
      </c>
    </row>
    <row r="32" customFormat="false" ht="19.85" hidden="false" customHeight="true" outlineLevel="0" collapsed="false">
      <c r="A32" s="21" t="n">
        <f aca="false">[7]CONSCOMUNALE!A12</f>
        <v>27</v>
      </c>
      <c r="B32" s="22" t="n">
        <f aca="false">[7]CONSCOMUNALE!B12</f>
        <v>0</v>
      </c>
      <c r="C32" s="22" t="n">
        <f aca="false">[7]CONSCOMUNALE!C12</f>
        <v>0</v>
      </c>
      <c r="D32" s="22" t="n">
        <f aca="false">[7]CONSCOMUNALE!D12</f>
        <v>0</v>
      </c>
      <c r="E32" s="22" t="n">
        <f aca="false">[7]CONSCOMUNALE!E12</f>
        <v>16</v>
      </c>
      <c r="F32" s="22" t="n">
        <f aca="false">[7]CONSCOMUNALE!F12</f>
        <v>7</v>
      </c>
      <c r="G32" s="22" t="n">
        <f aca="false">[7]CONSCOMUNALE!G12</f>
        <v>23</v>
      </c>
      <c r="H32" s="22" t="n">
        <f aca="false">[7]CONSCOMUNALE!H12</f>
        <v>5</v>
      </c>
      <c r="I32" s="22" t="n">
        <f aca="false">[7]CONSCOMUNALE!I12</f>
        <v>0</v>
      </c>
      <c r="J32" s="22" t="n">
        <f aca="false">[7]CONSCOMUNALE!J12</f>
        <v>2</v>
      </c>
      <c r="K32" s="22" t="n">
        <f aca="false">[7]CONSCOMUNALE!K12</f>
        <v>5</v>
      </c>
      <c r="L32" s="22" t="n">
        <f aca="false">[7]CONSCOMUNALE!L12</f>
        <v>0</v>
      </c>
      <c r="M32" s="22" t="n">
        <f aca="false">[7]CONSCOMUNALE!M12</f>
        <v>1</v>
      </c>
      <c r="N32" s="22" t="n">
        <f aca="false">[7]CONSCOMUNALE!N12</f>
        <v>0</v>
      </c>
      <c r="O32" s="22" t="n">
        <f aca="false">[7]CONSCOMUNALE!O12</f>
        <v>2</v>
      </c>
      <c r="P32" s="22" t="n">
        <f aca="false">[7]CONSCOMUNALE!P12</f>
        <v>5</v>
      </c>
      <c r="Q32" s="22" t="n">
        <f aca="false">[7]CONSCOMUNALE!Q12</f>
        <v>1</v>
      </c>
      <c r="R32" s="22" t="n">
        <f aca="false">[7]CONSCOMUNALE!R12</f>
        <v>0</v>
      </c>
      <c r="S32" s="22" t="n">
        <f aca="false">[7]CONSCOMUNALE!S12</f>
        <v>21</v>
      </c>
      <c r="T32" s="22" t="n">
        <f aca="false">[7]CONSCOMUNALE!T12</f>
        <v>0</v>
      </c>
      <c r="U32" s="22" t="n">
        <f aca="false">[7]CONSCOMUNALE!U12</f>
        <v>2</v>
      </c>
      <c r="V32" s="22" t="n">
        <f aca="false">[7]CONSCOMUNALE!V12</f>
        <v>0</v>
      </c>
      <c r="W32" s="22" t="n">
        <f aca="false">[7]CONSCOMUNALE!W12</f>
        <v>0</v>
      </c>
      <c r="X32" s="22" t="n">
        <f aca="false">[7]CONSCOMUNALE!X12</f>
        <v>23</v>
      </c>
      <c r="Y32" s="24" t="n">
        <f aca="false">X32-G32</f>
        <v>0</v>
      </c>
      <c r="Z32" s="25" t="n">
        <f aca="false">A32</f>
        <v>27</v>
      </c>
    </row>
    <row r="33" customFormat="false" ht="19.85" hidden="false" customHeight="true" outlineLevel="0" collapsed="false">
      <c r="A33" s="21" t="n">
        <f aca="false">[6]CONSCOMUNALE!A23</f>
        <v>28</v>
      </c>
      <c r="B33" s="22" t="n">
        <f aca="false">[6]CONSCOMUNALE!B23</f>
        <v>338</v>
      </c>
      <c r="C33" s="22" t="n">
        <f aca="false">[6]CONSCOMUNALE!C23</f>
        <v>404</v>
      </c>
      <c r="D33" s="22" t="n">
        <f aca="false">[6]CONSCOMUNALE!D23</f>
        <v>742</v>
      </c>
      <c r="E33" s="22" t="n">
        <f aca="false">[6]CONSCOMUNALE!E23</f>
        <v>236</v>
      </c>
      <c r="F33" s="22" t="n">
        <f aca="false">[6]CONSCOMUNALE!F23</f>
        <v>257</v>
      </c>
      <c r="G33" s="22" t="n">
        <f aca="false">[6]CONSCOMUNALE!G23</f>
        <v>493</v>
      </c>
      <c r="H33" s="22" t="n">
        <f aca="false">[6]CONSCOMUNALE!H23</f>
        <v>93</v>
      </c>
      <c r="I33" s="22" t="n">
        <f aca="false">[6]CONSCOMUNALE!I23</f>
        <v>61</v>
      </c>
      <c r="J33" s="22" t="n">
        <f aca="false">[6]CONSCOMUNALE!J23</f>
        <v>7</v>
      </c>
      <c r="K33" s="22" t="n">
        <f aca="false">[6]CONSCOMUNALE!K23</f>
        <v>88</v>
      </c>
      <c r="L33" s="22" t="n">
        <f aca="false">[6]CONSCOMUNALE!L23</f>
        <v>20</v>
      </c>
      <c r="M33" s="22" t="n">
        <f aca="false">[6]CONSCOMUNALE!M23</f>
        <v>6</v>
      </c>
      <c r="N33" s="22" t="n">
        <f aca="false">[6]CONSCOMUNALE!N23</f>
        <v>19</v>
      </c>
      <c r="O33" s="22" t="n">
        <f aca="false">[6]CONSCOMUNALE!O23</f>
        <v>36</v>
      </c>
      <c r="P33" s="22" t="n">
        <f aca="false">[6]CONSCOMUNALE!P23</f>
        <v>88</v>
      </c>
      <c r="Q33" s="22" t="n">
        <f aca="false">[6]CONSCOMUNALE!Q23</f>
        <v>13</v>
      </c>
      <c r="R33" s="22" t="n">
        <f aca="false">[6]CONSCOMUNALE!R23</f>
        <v>8</v>
      </c>
      <c r="S33" s="22" t="n">
        <f aca="false">[6]CONSCOMUNALE!S23</f>
        <v>439</v>
      </c>
      <c r="T33" s="22" t="n">
        <f aca="false">[6]CONSCOMUNALE!T23</f>
        <v>0</v>
      </c>
      <c r="U33" s="22" t="n">
        <f aca="false">[6]CONSCOMUNALE!U23</f>
        <v>48</v>
      </c>
      <c r="V33" s="22" t="n">
        <f aca="false">[6]CONSCOMUNALE!V23</f>
        <v>4</v>
      </c>
      <c r="W33" s="22" t="n">
        <f aca="false">[6]CONSCOMUNALE!W23</f>
        <v>2</v>
      </c>
      <c r="X33" s="22" t="n">
        <f aca="false">[6]CONSCOMUNALE!X23</f>
        <v>493</v>
      </c>
      <c r="Y33" s="24" t="n">
        <f aca="false">X33-G33</f>
        <v>0</v>
      </c>
      <c r="Z33" s="25" t="n">
        <f aca="false">A33</f>
        <v>28</v>
      </c>
    </row>
    <row r="34" customFormat="false" ht="19.85" hidden="false" customHeight="true" outlineLevel="0" collapsed="false">
      <c r="A34" s="21" t="n">
        <f aca="false">[6]CONSCOMUNALE!A24</f>
        <v>29</v>
      </c>
      <c r="B34" s="22" t="n">
        <f aca="false">[6]CONSCOMUNALE!B24</f>
        <v>339</v>
      </c>
      <c r="C34" s="22" t="n">
        <f aca="false">[6]CONSCOMUNALE!C24</f>
        <v>397</v>
      </c>
      <c r="D34" s="22" t="n">
        <f aca="false">[6]CONSCOMUNALE!D24</f>
        <v>736</v>
      </c>
      <c r="E34" s="22" t="n">
        <f aca="false">[6]CONSCOMUNALE!E24</f>
        <v>215</v>
      </c>
      <c r="F34" s="22" t="n">
        <f aca="false">[6]CONSCOMUNALE!F24</f>
        <v>211</v>
      </c>
      <c r="G34" s="22" t="n">
        <f aca="false">[6]CONSCOMUNALE!G24</f>
        <v>426</v>
      </c>
      <c r="H34" s="22" t="n">
        <f aca="false">[6]CONSCOMUNALE!H24</f>
        <v>79</v>
      </c>
      <c r="I34" s="22" t="n">
        <f aca="false">[6]CONSCOMUNALE!I24</f>
        <v>60</v>
      </c>
      <c r="J34" s="22" t="n">
        <f aca="false">[6]CONSCOMUNALE!J24</f>
        <v>9</v>
      </c>
      <c r="K34" s="22" t="n">
        <f aca="false">[6]CONSCOMUNALE!K24</f>
        <v>79</v>
      </c>
      <c r="L34" s="22" t="n">
        <f aca="false">[6]CONSCOMUNALE!L24</f>
        <v>25</v>
      </c>
      <c r="M34" s="22" t="n">
        <f aca="false">[6]CONSCOMUNALE!M24</f>
        <v>11</v>
      </c>
      <c r="N34" s="22" t="n">
        <f aca="false">[6]CONSCOMUNALE!N24</f>
        <v>8</v>
      </c>
      <c r="O34" s="22" t="n">
        <f aca="false">[6]CONSCOMUNALE!O24</f>
        <v>22</v>
      </c>
      <c r="P34" s="22" t="n">
        <f aca="false">[6]CONSCOMUNALE!P24</f>
        <v>62</v>
      </c>
      <c r="Q34" s="22" t="n">
        <f aca="false">[6]CONSCOMUNALE!Q24</f>
        <v>9</v>
      </c>
      <c r="R34" s="22" t="n">
        <f aca="false">[6]CONSCOMUNALE!R24</f>
        <v>6</v>
      </c>
      <c r="S34" s="22" t="n">
        <f aca="false">[6]CONSCOMUNALE!S24</f>
        <v>370</v>
      </c>
      <c r="T34" s="22" t="n">
        <f aca="false">[6]CONSCOMUNALE!T24</f>
        <v>0</v>
      </c>
      <c r="U34" s="22" t="n">
        <f aca="false">[6]CONSCOMUNALE!U24</f>
        <v>50</v>
      </c>
      <c r="V34" s="22" t="n">
        <f aca="false">[6]CONSCOMUNALE!V24</f>
        <v>2</v>
      </c>
      <c r="W34" s="22" t="n">
        <f aca="false">[6]CONSCOMUNALE!W24</f>
        <v>4</v>
      </c>
      <c r="X34" s="22" t="n">
        <f aca="false">[6]CONSCOMUNALE!X24</f>
        <v>426</v>
      </c>
      <c r="Y34" s="24" t="n">
        <f aca="false">X34-G34</f>
        <v>0</v>
      </c>
      <c r="Z34" s="25" t="n">
        <f aca="false">A34</f>
        <v>29</v>
      </c>
    </row>
    <row r="35" customFormat="false" ht="19.85" hidden="false" customHeight="true" outlineLevel="0" collapsed="false">
      <c r="A35" s="21" t="n">
        <f aca="false">[6]CONSCOMUNALE!A25</f>
        <v>30</v>
      </c>
      <c r="B35" s="22" t="n">
        <f aca="false">[6]CONSCOMUNALE!B25</f>
        <v>289</v>
      </c>
      <c r="C35" s="22" t="n">
        <f aca="false">[6]CONSCOMUNALE!C25</f>
        <v>371</v>
      </c>
      <c r="D35" s="22" t="n">
        <f aca="false">[6]CONSCOMUNALE!D25</f>
        <v>660</v>
      </c>
      <c r="E35" s="22" t="n">
        <f aca="false">[6]CONSCOMUNALE!E25</f>
        <v>185</v>
      </c>
      <c r="F35" s="22" t="n">
        <f aca="false">[6]CONSCOMUNALE!F25</f>
        <v>218</v>
      </c>
      <c r="G35" s="22" t="n">
        <f aca="false">[6]CONSCOMUNALE!G25</f>
        <v>403</v>
      </c>
      <c r="H35" s="22" t="n">
        <f aca="false">[6]CONSCOMUNALE!H25</f>
        <v>71</v>
      </c>
      <c r="I35" s="22" t="n">
        <f aca="false">[6]CONSCOMUNALE!I25</f>
        <v>52</v>
      </c>
      <c r="J35" s="22" t="n">
        <f aca="false">[6]CONSCOMUNALE!J25</f>
        <v>10</v>
      </c>
      <c r="K35" s="22" t="n">
        <f aca="false">[6]CONSCOMUNALE!K25</f>
        <v>84</v>
      </c>
      <c r="L35" s="22" t="n">
        <f aca="false">[6]CONSCOMUNALE!L25</f>
        <v>20</v>
      </c>
      <c r="M35" s="22" t="n">
        <f aca="false">[6]CONSCOMUNALE!M25</f>
        <v>7</v>
      </c>
      <c r="N35" s="22" t="n">
        <f aca="false">[6]CONSCOMUNALE!N25</f>
        <v>14</v>
      </c>
      <c r="O35" s="22" t="n">
        <f aca="false">[6]CONSCOMUNALE!O25</f>
        <v>32</v>
      </c>
      <c r="P35" s="22" t="n">
        <f aca="false">[6]CONSCOMUNALE!P25</f>
        <v>42</v>
      </c>
      <c r="Q35" s="22" t="n">
        <f aca="false">[6]CONSCOMUNALE!Q25</f>
        <v>10</v>
      </c>
      <c r="R35" s="22" t="n">
        <f aca="false">[6]CONSCOMUNALE!R25</f>
        <v>3</v>
      </c>
      <c r="S35" s="22" t="n">
        <f aca="false">[6]CONSCOMUNALE!S25</f>
        <v>345</v>
      </c>
      <c r="T35" s="22" t="n">
        <f aca="false">[6]CONSCOMUNALE!T25</f>
        <v>0</v>
      </c>
      <c r="U35" s="22" t="n">
        <f aca="false">[6]CONSCOMUNALE!U25</f>
        <v>39</v>
      </c>
      <c r="V35" s="22" t="n">
        <f aca="false">[6]CONSCOMUNALE!V25</f>
        <v>2</v>
      </c>
      <c r="W35" s="22" t="n">
        <f aca="false">[6]CONSCOMUNALE!W25</f>
        <v>17</v>
      </c>
      <c r="X35" s="22" t="n">
        <f aca="false">[6]CONSCOMUNALE!X25</f>
        <v>403</v>
      </c>
      <c r="Y35" s="24" t="n">
        <f aca="false">X35-G35</f>
        <v>0</v>
      </c>
      <c r="Z35" s="25" t="n">
        <f aca="false">A35</f>
        <v>30</v>
      </c>
    </row>
    <row r="36" customFormat="false" ht="19.85" hidden="false" customHeight="true" outlineLevel="0" collapsed="false">
      <c r="A36" s="21" t="n">
        <f aca="false">[7]CONSCOMUNALE!A13</f>
        <v>31</v>
      </c>
      <c r="B36" s="22" t="n">
        <f aca="false">[7]CONSCOMUNALE!B13</f>
        <v>277</v>
      </c>
      <c r="C36" s="22" t="n">
        <f aca="false">[7]CONSCOMUNALE!C13</f>
        <v>331</v>
      </c>
      <c r="D36" s="22" t="n">
        <f aca="false">[7]CONSCOMUNALE!D13</f>
        <v>608</v>
      </c>
      <c r="E36" s="22" t="n">
        <f aca="false">[7]CONSCOMUNALE!E13</f>
        <v>165</v>
      </c>
      <c r="F36" s="22" t="n">
        <f aca="false">[7]CONSCOMUNALE!F13</f>
        <v>183</v>
      </c>
      <c r="G36" s="22" t="n">
        <f aca="false">[7]CONSCOMUNALE!G13</f>
        <v>348</v>
      </c>
      <c r="H36" s="22" t="n">
        <f aca="false">[7]CONSCOMUNALE!H13</f>
        <v>51</v>
      </c>
      <c r="I36" s="22" t="n">
        <f aca="false">[7]CONSCOMUNALE!I13</f>
        <v>50</v>
      </c>
      <c r="J36" s="22" t="n">
        <f aca="false">[7]CONSCOMUNALE!J13</f>
        <v>25</v>
      </c>
      <c r="K36" s="22" t="n">
        <f aca="false">[7]CONSCOMUNALE!K13</f>
        <v>47</v>
      </c>
      <c r="L36" s="22" t="n">
        <f aca="false">[7]CONSCOMUNALE!L13</f>
        <v>24</v>
      </c>
      <c r="M36" s="22" t="n">
        <f aca="false">[7]CONSCOMUNALE!M13</f>
        <v>15</v>
      </c>
      <c r="N36" s="22" t="n">
        <f aca="false">[7]CONSCOMUNALE!N13</f>
        <v>6</v>
      </c>
      <c r="O36" s="22" t="n">
        <f aca="false">[7]CONSCOMUNALE!O13</f>
        <v>21</v>
      </c>
      <c r="P36" s="22" t="n">
        <f aca="false">[7]CONSCOMUNALE!P13</f>
        <v>54</v>
      </c>
      <c r="Q36" s="22" t="n">
        <f aca="false">[7]CONSCOMUNALE!Q13</f>
        <v>8</v>
      </c>
      <c r="R36" s="22" t="n">
        <f aca="false">[7]CONSCOMUNALE!R13</f>
        <v>6</v>
      </c>
      <c r="S36" s="22" t="n">
        <f aca="false">[7]CONSCOMUNALE!S13</f>
        <v>307</v>
      </c>
      <c r="T36" s="22" t="n">
        <f aca="false">[7]CONSCOMUNALE!T13</f>
        <v>0</v>
      </c>
      <c r="U36" s="22" t="n">
        <f aca="false">[7]CONSCOMUNALE!U13</f>
        <v>39</v>
      </c>
      <c r="V36" s="22" t="n">
        <f aca="false">[7]CONSCOMUNALE!V13</f>
        <v>2</v>
      </c>
      <c r="W36" s="22" t="n">
        <f aca="false">[7]CONSCOMUNALE!W13</f>
        <v>0</v>
      </c>
      <c r="X36" s="22" t="n">
        <f aca="false">[7]CONSCOMUNALE!X13</f>
        <v>348</v>
      </c>
      <c r="Y36" s="24" t="n">
        <f aca="false">X36-G36</f>
        <v>0</v>
      </c>
      <c r="Z36" s="25" t="n">
        <f aca="false">A36</f>
        <v>31</v>
      </c>
    </row>
    <row r="37" customFormat="false" ht="19.85" hidden="false" customHeight="true" outlineLevel="0" collapsed="false">
      <c r="A37" s="21" t="n">
        <f aca="false">[7]CONSCOMUNALE!A14</f>
        <v>32</v>
      </c>
      <c r="B37" s="22" t="n">
        <f aca="false">[7]CONSCOMUNALE!B14</f>
        <v>333</v>
      </c>
      <c r="C37" s="22" t="n">
        <f aca="false">[7]CONSCOMUNALE!C14</f>
        <v>377</v>
      </c>
      <c r="D37" s="22" t="n">
        <f aca="false">[7]CONSCOMUNALE!D14</f>
        <v>710</v>
      </c>
      <c r="E37" s="22" t="n">
        <f aca="false">[7]CONSCOMUNALE!E14</f>
        <v>228</v>
      </c>
      <c r="F37" s="22" t="n">
        <f aca="false">[7]CONSCOMUNALE!F14</f>
        <v>246</v>
      </c>
      <c r="G37" s="22" t="n">
        <f aca="false">[7]CONSCOMUNALE!G14</f>
        <v>474</v>
      </c>
      <c r="H37" s="22" t="n">
        <f aca="false">[7]CONSCOMUNALE!H14</f>
        <v>92</v>
      </c>
      <c r="I37" s="22" t="n">
        <f aca="false">[7]CONSCOMUNALE!I14</f>
        <v>55</v>
      </c>
      <c r="J37" s="22" t="n">
        <f aca="false">[7]CONSCOMUNALE!J14</f>
        <v>7</v>
      </c>
      <c r="K37" s="22" t="n">
        <f aca="false">[7]CONSCOMUNALE!K14</f>
        <v>112</v>
      </c>
      <c r="L37" s="22" t="n">
        <f aca="false">[7]CONSCOMUNALE!L14</f>
        <v>26</v>
      </c>
      <c r="M37" s="22" t="n">
        <f aca="false">[7]CONSCOMUNALE!M14</f>
        <v>10</v>
      </c>
      <c r="N37" s="22" t="n">
        <f aca="false">[7]CONSCOMUNALE!N14</f>
        <v>21</v>
      </c>
      <c r="O37" s="22" t="n">
        <f aca="false">[7]CONSCOMUNALE!O14</f>
        <v>32</v>
      </c>
      <c r="P37" s="22" t="n">
        <f aca="false">[7]CONSCOMUNALE!P14</f>
        <v>55</v>
      </c>
      <c r="Q37" s="22" t="n">
        <f aca="false">[7]CONSCOMUNALE!Q14</f>
        <v>8</v>
      </c>
      <c r="R37" s="22" t="n">
        <f aca="false">[7]CONSCOMUNALE!R14</f>
        <v>8</v>
      </c>
      <c r="S37" s="22" t="n">
        <f aca="false">[7]CONSCOMUNALE!S14</f>
        <v>426</v>
      </c>
      <c r="T37" s="22" t="n">
        <f aca="false">[7]CONSCOMUNALE!T14</f>
        <v>0</v>
      </c>
      <c r="U37" s="22" t="n">
        <f aca="false">[7]CONSCOMUNALE!U14</f>
        <v>39</v>
      </c>
      <c r="V37" s="22" t="n">
        <f aca="false">[7]CONSCOMUNALE!V14</f>
        <v>1</v>
      </c>
      <c r="W37" s="22" t="n">
        <f aca="false">[7]CONSCOMUNALE!W14</f>
        <v>8</v>
      </c>
      <c r="X37" s="22" t="n">
        <f aca="false">[7]CONSCOMUNALE!X14</f>
        <v>474</v>
      </c>
      <c r="Y37" s="24" t="n">
        <f aca="false">X37-G37</f>
        <v>0</v>
      </c>
      <c r="Z37" s="25" t="n">
        <f aca="false">A37</f>
        <v>32</v>
      </c>
    </row>
    <row r="38" customFormat="false" ht="19.85" hidden="false" customHeight="true" outlineLevel="0" collapsed="false">
      <c r="A38" s="21" t="n">
        <f aca="false">[7]CONSCOMUNALE!A15</f>
        <v>33</v>
      </c>
      <c r="B38" s="22" t="n">
        <f aca="false">[7]CONSCOMUNALE!B15</f>
        <v>358</v>
      </c>
      <c r="C38" s="22" t="n">
        <f aca="false">[7]CONSCOMUNALE!C15</f>
        <v>403</v>
      </c>
      <c r="D38" s="22" t="n">
        <f aca="false">[7]CONSCOMUNALE!D15</f>
        <v>761</v>
      </c>
      <c r="E38" s="22" t="n">
        <f aca="false">[7]CONSCOMUNALE!E15</f>
        <v>248</v>
      </c>
      <c r="F38" s="22" t="n">
        <f aca="false">[7]CONSCOMUNALE!F15</f>
        <v>253</v>
      </c>
      <c r="G38" s="22" t="n">
        <f aca="false">[7]CONSCOMUNALE!G15</f>
        <v>501</v>
      </c>
      <c r="H38" s="22" t="n">
        <f aca="false">[7]CONSCOMUNALE!H15</f>
        <v>87</v>
      </c>
      <c r="I38" s="22" t="n">
        <f aca="false">[7]CONSCOMUNALE!I15</f>
        <v>65</v>
      </c>
      <c r="J38" s="22" t="n">
        <f aca="false">[7]CONSCOMUNALE!J15</f>
        <v>14</v>
      </c>
      <c r="K38" s="22" t="n">
        <f aca="false">[7]CONSCOMUNALE!K15</f>
        <v>104</v>
      </c>
      <c r="L38" s="22" t="n">
        <f aca="false">[7]CONSCOMUNALE!L15</f>
        <v>31</v>
      </c>
      <c r="M38" s="22" t="n">
        <f aca="false">[7]CONSCOMUNALE!M15</f>
        <v>8</v>
      </c>
      <c r="N38" s="22" t="n">
        <f aca="false">[7]CONSCOMUNALE!N15</f>
        <v>23</v>
      </c>
      <c r="O38" s="22" t="n">
        <f aca="false">[7]CONSCOMUNALE!O15</f>
        <v>27</v>
      </c>
      <c r="P38" s="22" t="n">
        <f aca="false">[7]CONSCOMUNALE!P15</f>
        <v>72</v>
      </c>
      <c r="Q38" s="22" t="n">
        <f aca="false">[7]CONSCOMUNALE!Q15</f>
        <v>9</v>
      </c>
      <c r="R38" s="22" t="n">
        <f aca="false">[7]CONSCOMUNALE!R15</f>
        <v>7</v>
      </c>
      <c r="S38" s="22" t="n">
        <f aca="false">[7]CONSCOMUNALE!S15</f>
        <v>447</v>
      </c>
      <c r="T38" s="22" t="n">
        <f aca="false">[7]CONSCOMUNALE!T15</f>
        <v>0</v>
      </c>
      <c r="U38" s="22" t="n">
        <f aca="false">[7]CONSCOMUNALE!U15</f>
        <v>44</v>
      </c>
      <c r="V38" s="22" t="n">
        <f aca="false">[7]CONSCOMUNALE!V15</f>
        <v>6</v>
      </c>
      <c r="W38" s="22" t="n">
        <f aca="false">[7]CONSCOMUNALE!W15</f>
        <v>4</v>
      </c>
      <c r="X38" s="22" t="n">
        <f aca="false">[7]CONSCOMUNALE!X15</f>
        <v>501</v>
      </c>
      <c r="Y38" s="24" t="n">
        <f aca="false">X38-G38</f>
        <v>0</v>
      </c>
      <c r="Z38" s="25" t="n">
        <f aca="false">A38</f>
        <v>33</v>
      </c>
    </row>
    <row r="39" customFormat="false" ht="19.85" hidden="false" customHeight="true" outlineLevel="0" collapsed="false">
      <c r="A39" s="21" t="n">
        <f aca="false">[7]CONSCOMUNALE!A16</f>
        <v>34</v>
      </c>
      <c r="B39" s="22" t="n">
        <f aca="false">[7]CONSCOMUNALE!B16</f>
        <v>348</v>
      </c>
      <c r="C39" s="22" t="n">
        <f aca="false">[7]CONSCOMUNALE!C16</f>
        <v>401</v>
      </c>
      <c r="D39" s="22" t="n">
        <f aca="false">[7]CONSCOMUNALE!D16</f>
        <v>749</v>
      </c>
      <c r="E39" s="22" t="n">
        <f aca="false">[7]CONSCOMUNALE!E16</f>
        <v>242</v>
      </c>
      <c r="F39" s="22" t="n">
        <f aca="false">[7]CONSCOMUNALE!F16</f>
        <v>260</v>
      </c>
      <c r="G39" s="22" t="n">
        <f aca="false">[7]CONSCOMUNALE!G16</f>
        <v>502</v>
      </c>
      <c r="H39" s="22" t="n">
        <f aca="false">[7]CONSCOMUNALE!H16</f>
        <v>78</v>
      </c>
      <c r="I39" s="22" t="n">
        <f aca="false">[7]CONSCOMUNALE!I16</f>
        <v>65</v>
      </c>
      <c r="J39" s="22" t="n">
        <f aca="false">[7]CONSCOMUNALE!J16</f>
        <v>4</v>
      </c>
      <c r="K39" s="22" t="n">
        <f aca="false">[7]CONSCOMUNALE!K16</f>
        <v>132</v>
      </c>
      <c r="L39" s="22" t="n">
        <f aca="false">[7]CONSCOMUNALE!L16</f>
        <v>30</v>
      </c>
      <c r="M39" s="22" t="n">
        <f aca="false">[7]CONSCOMUNALE!M16</f>
        <v>14</v>
      </c>
      <c r="N39" s="22" t="n">
        <f aca="false">[7]CONSCOMUNALE!N16</f>
        <v>16</v>
      </c>
      <c r="O39" s="22" t="n">
        <f aca="false">[7]CONSCOMUNALE!O16</f>
        <v>24</v>
      </c>
      <c r="P39" s="22" t="n">
        <f aca="false">[7]CONSCOMUNALE!P16</f>
        <v>69</v>
      </c>
      <c r="Q39" s="22" t="n">
        <f aca="false">[7]CONSCOMUNALE!Q16</f>
        <v>8</v>
      </c>
      <c r="R39" s="22" t="n">
        <f aca="false">[7]CONSCOMUNALE!R16</f>
        <v>2</v>
      </c>
      <c r="S39" s="22" t="n">
        <f aca="false">[7]CONSCOMUNALE!S16</f>
        <v>442</v>
      </c>
      <c r="T39" s="22" t="n">
        <f aca="false">[7]CONSCOMUNALE!T16</f>
        <v>0</v>
      </c>
      <c r="U39" s="22" t="n">
        <f aca="false">[7]CONSCOMUNALE!U16</f>
        <v>40</v>
      </c>
      <c r="V39" s="22" t="n">
        <f aca="false">[7]CONSCOMUNALE!V16</f>
        <v>7</v>
      </c>
      <c r="W39" s="22" t="n">
        <f aca="false">[7]CONSCOMUNALE!W16</f>
        <v>13</v>
      </c>
      <c r="X39" s="22" t="n">
        <f aca="false">[7]CONSCOMUNALE!X16</f>
        <v>502</v>
      </c>
      <c r="Y39" s="24" t="n">
        <f aca="false">X39-G39</f>
        <v>0</v>
      </c>
      <c r="Z39" s="25" t="n">
        <f aca="false">A39</f>
        <v>34</v>
      </c>
    </row>
    <row r="40" customFormat="false" ht="19.85" hidden="false" customHeight="true" outlineLevel="0" collapsed="false">
      <c r="A40" s="21" t="n">
        <f aca="false">[7]CONSCOMUNALE!A17</f>
        <v>35</v>
      </c>
      <c r="B40" s="22" t="n">
        <f aca="false">[7]CONSCOMUNALE!B17</f>
        <v>359</v>
      </c>
      <c r="C40" s="22" t="n">
        <f aca="false">[7]CONSCOMUNALE!C17</f>
        <v>397</v>
      </c>
      <c r="D40" s="22" t="n">
        <f aca="false">[7]CONSCOMUNALE!D17</f>
        <v>756</v>
      </c>
      <c r="E40" s="22" t="n">
        <f aca="false">[7]CONSCOMUNALE!E17</f>
        <v>238</v>
      </c>
      <c r="F40" s="22" t="n">
        <f aca="false">[7]CONSCOMUNALE!F17</f>
        <v>253</v>
      </c>
      <c r="G40" s="22" t="n">
        <f aca="false">[7]CONSCOMUNALE!G17</f>
        <v>491</v>
      </c>
      <c r="H40" s="22" t="n">
        <f aca="false">[7]CONSCOMUNALE!H17</f>
        <v>73</v>
      </c>
      <c r="I40" s="22" t="n">
        <f aca="false">[7]CONSCOMUNALE!I17</f>
        <v>46</v>
      </c>
      <c r="J40" s="22" t="n">
        <f aca="false">[7]CONSCOMUNALE!J17</f>
        <v>6</v>
      </c>
      <c r="K40" s="22" t="n">
        <f aca="false">[7]CONSCOMUNALE!K17</f>
        <v>134</v>
      </c>
      <c r="L40" s="22" t="n">
        <f aca="false">[7]CONSCOMUNALE!L17</f>
        <v>27</v>
      </c>
      <c r="M40" s="22" t="n">
        <f aca="false">[7]CONSCOMUNALE!M17</f>
        <v>14</v>
      </c>
      <c r="N40" s="22" t="n">
        <f aca="false">[7]CONSCOMUNALE!N17</f>
        <v>22</v>
      </c>
      <c r="O40" s="22" t="n">
        <f aca="false">[7]CONSCOMUNALE!O17</f>
        <v>28</v>
      </c>
      <c r="P40" s="22" t="n">
        <f aca="false">[7]CONSCOMUNALE!P17</f>
        <v>77</v>
      </c>
      <c r="Q40" s="22" t="n">
        <f aca="false">[7]CONSCOMUNALE!Q17</f>
        <v>12</v>
      </c>
      <c r="R40" s="22" t="n">
        <f aca="false">[7]CONSCOMUNALE!R17</f>
        <v>5</v>
      </c>
      <c r="S40" s="22" t="n">
        <f aca="false">[7]CONSCOMUNALE!S17</f>
        <v>444</v>
      </c>
      <c r="T40" s="22" t="n">
        <f aca="false">[7]CONSCOMUNALE!T17</f>
        <v>0</v>
      </c>
      <c r="U40" s="22" t="n">
        <f aca="false">[7]CONSCOMUNALE!U17</f>
        <v>39</v>
      </c>
      <c r="V40" s="22" t="n">
        <f aca="false">[7]CONSCOMUNALE!V17</f>
        <v>6</v>
      </c>
      <c r="W40" s="22" t="n">
        <f aca="false">[7]CONSCOMUNALE!W17</f>
        <v>2</v>
      </c>
      <c r="X40" s="22" t="n">
        <f aca="false">[7]CONSCOMUNALE!X17</f>
        <v>491</v>
      </c>
      <c r="Y40" s="24" t="n">
        <f aca="false">X40-G40</f>
        <v>0</v>
      </c>
      <c r="Z40" s="25" t="n">
        <f aca="false">A40</f>
        <v>35</v>
      </c>
    </row>
    <row r="41" customFormat="false" ht="19.85" hidden="false" customHeight="true" outlineLevel="0" collapsed="false">
      <c r="A41" s="21" t="n">
        <f aca="false">[7]CONSCOMUNALE!A18</f>
        <v>36</v>
      </c>
      <c r="B41" s="22" t="n">
        <f aca="false">[7]CONSCOMUNALE!B18</f>
        <v>412</v>
      </c>
      <c r="C41" s="22" t="n">
        <f aca="false">[7]CONSCOMUNALE!C18</f>
        <v>438</v>
      </c>
      <c r="D41" s="22" t="n">
        <f aca="false">[7]CONSCOMUNALE!D18</f>
        <v>850</v>
      </c>
      <c r="E41" s="22" t="n">
        <f aca="false">[7]CONSCOMUNALE!E18</f>
        <v>271</v>
      </c>
      <c r="F41" s="22" t="n">
        <f aca="false">[7]CONSCOMUNALE!F18</f>
        <v>277</v>
      </c>
      <c r="G41" s="22" t="n">
        <f aca="false">[7]CONSCOMUNALE!G18</f>
        <v>548</v>
      </c>
      <c r="H41" s="22" t="n">
        <f aca="false">[7]CONSCOMUNALE!H18</f>
        <v>83</v>
      </c>
      <c r="I41" s="22" t="n">
        <f aca="false">[7]CONSCOMUNALE!I18</f>
        <v>54</v>
      </c>
      <c r="J41" s="22" t="n">
        <f aca="false">[7]CONSCOMUNALE!J18</f>
        <v>22</v>
      </c>
      <c r="K41" s="22" t="n">
        <f aca="false">[7]CONSCOMUNALE!K18</f>
        <v>136</v>
      </c>
      <c r="L41" s="22" t="n">
        <f aca="false">[7]CONSCOMUNALE!L18</f>
        <v>26</v>
      </c>
      <c r="M41" s="22" t="n">
        <f aca="false">[7]CONSCOMUNALE!M18</f>
        <v>13</v>
      </c>
      <c r="N41" s="22" t="n">
        <f aca="false">[7]CONSCOMUNALE!N18</f>
        <v>15</v>
      </c>
      <c r="O41" s="22" t="n">
        <f aca="false">[7]CONSCOMUNALE!O18</f>
        <v>30</v>
      </c>
      <c r="P41" s="22" t="n">
        <f aca="false">[7]CONSCOMUNALE!P18</f>
        <v>99</v>
      </c>
      <c r="Q41" s="22" t="n">
        <f aca="false">[7]CONSCOMUNALE!Q18</f>
        <v>18</v>
      </c>
      <c r="R41" s="22" t="n">
        <f aca="false">[7]CONSCOMUNALE!R18</f>
        <v>3</v>
      </c>
      <c r="S41" s="22" t="n">
        <f aca="false">[7]CONSCOMUNALE!S18</f>
        <v>499</v>
      </c>
      <c r="T41" s="22" t="n">
        <f aca="false">[7]CONSCOMUNALE!T18</f>
        <v>0</v>
      </c>
      <c r="U41" s="22" t="n">
        <f aca="false">[7]CONSCOMUNALE!U18</f>
        <v>40</v>
      </c>
      <c r="V41" s="22" t="n">
        <f aca="false">[7]CONSCOMUNALE!V18</f>
        <v>4</v>
      </c>
      <c r="W41" s="22" t="n">
        <f aca="false">[7]CONSCOMUNALE!W18</f>
        <v>5</v>
      </c>
      <c r="X41" s="22" t="n">
        <f aca="false">[7]CONSCOMUNALE!X18</f>
        <v>548</v>
      </c>
      <c r="Y41" s="24" t="n">
        <f aca="false">X41-G41</f>
        <v>0</v>
      </c>
      <c r="Z41" s="25" t="n">
        <f aca="false">A41</f>
        <v>36</v>
      </c>
    </row>
    <row r="42" customFormat="false" ht="19.85" hidden="false" customHeight="true" outlineLevel="0" collapsed="false">
      <c r="A42" s="21" t="n">
        <f aca="false">[7]CONSCOMUNALE!A19</f>
        <v>37</v>
      </c>
      <c r="B42" s="22" t="n">
        <f aca="false">[7]CONSCOMUNALE!B19</f>
        <v>456</v>
      </c>
      <c r="C42" s="22" t="n">
        <f aca="false">[7]CONSCOMUNALE!C19</f>
        <v>468</v>
      </c>
      <c r="D42" s="22" t="n">
        <f aca="false">[7]CONSCOMUNALE!D19</f>
        <v>924</v>
      </c>
      <c r="E42" s="22" t="n">
        <f aca="false">[7]CONSCOMUNALE!E19</f>
        <v>326</v>
      </c>
      <c r="F42" s="22" t="n">
        <f aca="false">[7]CONSCOMUNALE!F19</f>
        <v>307</v>
      </c>
      <c r="G42" s="22" t="n">
        <f aca="false">[7]CONSCOMUNALE!G19</f>
        <v>633</v>
      </c>
      <c r="H42" s="22" t="n">
        <f aca="false">[7]CONSCOMUNALE!H19</f>
        <v>117</v>
      </c>
      <c r="I42" s="22" t="n">
        <f aca="false">[7]CONSCOMUNALE!I19</f>
        <v>60</v>
      </c>
      <c r="J42" s="22" t="n">
        <f aca="false">[7]CONSCOMUNALE!J19</f>
        <v>20</v>
      </c>
      <c r="K42" s="22" t="n">
        <f aca="false">[7]CONSCOMUNALE!K19</f>
        <v>184</v>
      </c>
      <c r="L42" s="22" t="n">
        <f aca="false">[7]CONSCOMUNALE!L19</f>
        <v>26</v>
      </c>
      <c r="M42" s="22" t="n">
        <f aca="false">[7]CONSCOMUNALE!M19</f>
        <v>11</v>
      </c>
      <c r="N42" s="22" t="n">
        <f aca="false">[7]CONSCOMUNALE!N19</f>
        <v>12</v>
      </c>
      <c r="O42" s="22" t="n">
        <f aca="false">[7]CONSCOMUNALE!O19</f>
        <v>31</v>
      </c>
      <c r="P42" s="22" t="n">
        <f aca="false">[7]CONSCOMUNALE!P19</f>
        <v>72</v>
      </c>
      <c r="Q42" s="22" t="n">
        <f aca="false">[7]CONSCOMUNALE!Q19</f>
        <v>17</v>
      </c>
      <c r="R42" s="22" t="n">
        <f aca="false">[7]CONSCOMUNALE!R19</f>
        <v>4</v>
      </c>
      <c r="S42" s="22" t="n">
        <f aca="false">[7]CONSCOMUNALE!S19</f>
        <v>554</v>
      </c>
      <c r="T42" s="22" t="n">
        <f aca="false">[7]CONSCOMUNALE!T19</f>
        <v>0</v>
      </c>
      <c r="U42" s="22" t="n">
        <f aca="false">[7]CONSCOMUNALE!U19</f>
        <v>63</v>
      </c>
      <c r="V42" s="22" t="n">
        <f aca="false">[7]CONSCOMUNALE!V19</f>
        <v>7</v>
      </c>
      <c r="W42" s="22" t="n">
        <f aca="false">[7]CONSCOMUNALE!W19</f>
        <v>9</v>
      </c>
      <c r="X42" s="22" t="n">
        <f aca="false">[7]CONSCOMUNALE!X19</f>
        <v>633</v>
      </c>
      <c r="Y42" s="24" t="n">
        <f aca="false">X42-G42</f>
        <v>0</v>
      </c>
      <c r="Z42" s="25" t="n">
        <f aca="false">A42</f>
        <v>37</v>
      </c>
    </row>
    <row r="43" customFormat="false" ht="19.85" hidden="false" customHeight="true" outlineLevel="0" collapsed="false">
      <c r="A43" s="21" t="n">
        <f aca="false">[7]CONSCOMUNALE!A20</f>
        <v>38</v>
      </c>
      <c r="B43" s="22" t="n">
        <f aca="false">[7]CONSCOMUNALE!B20</f>
        <v>303</v>
      </c>
      <c r="C43" s="22" t="n">
        <f aca="false">[7]CONSCOMUNALE!C20</f>
        <v>352</v>
      </c>
      <c r="D43" s="22" t="n">
        <f aca="false">[7]CONSCOMUNALE!D20</f>
        <v>655</v>
      </c>
      <c r="E43" s="22" t="n">
        <f aca="false">[7]CONSCOMUNALE!E20</f>
        <v>222</v>
      </c>
      <c r="F43" s="22" t="n">
        <f aca="false">[7]CONSCOMUNALE!F20</f>
        <v>227</v>
      </c>
      <c r="G43" s="22" t="n">
        <f aca="false">[7]CONSCOMUNALE!G20</f>
        <v>449</v>
      </c>
      <c r="H43" s="22" t="n">
        <f aca="false">[7]CONSCOMUNALE!H20</f>
        <v>72</v>
      </c>
      <c r="I43" s="22" t="n">
        <f aca="false">[7]CONSCOMUNALE!I20</f>
        <v>53</v>
      </c>
      <c r="J43" s="22" t="n">
        <f aca="false">[7]CONSCOMUNALE!J20</f>
        <v>5</v>
      </c>
      <c r="K43" s="22" t="n">
        <f aca="false">[7]CONSCOMUNALE!K20</f>
        <v>114</v>
      </c>
      <c r="L43" s="22" t="n">
        <f aca="false">[7]CONSCOMUNALE!L20</f>
        <v>21</v>
      </c>
      <c r="M43" s="22" t="n">
        <f aca="false">[7]CONSCOMUNALE!M20</f>
        <v>17</v>
      </c>
      <c r="N43" s="22" t="n">
        <f aca="false">[7]CONSCOMUNALE!N20</f>
        <v>9</v>
      </c>
      <c r="O43" s="22" t="n">
        <f aca="false">[7]CONSCOMUNALE!O20</f>
        <v>22</v>
      </c>
      <c r="P43" s="22" t="n">
        <f aca="false">[7]CONSCOMUNALE!P20</f>
        <v>59</v>
      </c>
      <c r="Q43" s="22" t="n">
        <f aca="false">[7]CONSCOMUNALE!Q20</f>
        <v>8</v>
      </c>
      <c r="R43" s="22" t="n">
        <f aca="false">[7]CONSCOMUNALE!R20</f>
        <v>6</v>
      </c>
      <c r="S43" s="22" t="n">
        <f aca="false">[7]CONSCOMUNALE!S20</f>
        <v>386</v>
      </c>
      <c r="T43" s="22" t="n">
        <f aca="false">[7]CONSCOMUNALE!T20</f>
        <v>0</v>
      </c>
      <c r="U43" s="22" t="n">
        <f aca="false">[7]CONSCOMUNALE!U20</f>
        <v>47</v>
      </c>
      <c r="V43" s="22" t="n">
        <f aca="false">[7]CONSCOMUNALE!V20</f>
        <v>5</v>
      </c>
      <c r="W43" s="22" t="n">
        <f aca="false">[7]CONSCOMUNALE!W20</f>
        <v>11</v>
      </c>
      <c r="X43" s="22" t="n">
        <f aca="false">[7]CONSCOMUNALE!X20</f>
        <v>449</v>
      </c>
      <c r="Y43" s="24" t="n">
        <f aca="false">X43-G43</f>
        <v>0</v>
      </c>
      <c r="Z43" s="25" t="n">
        <f aca="false">A43</f>
        <v>38</v>
      </c>
    </row>
    <row r="44" customFormat="false" ht="19.85" hidden="false" customHeight="true" outlineLevel="0" collapsed="false">
      <c r="A44" s="21" t="n">
        <f aca="false">[7]CONSCOMUNALE!A21</f>
        <v>39</v>
      </c>
      <c r="B44" s="22" t="n">
        <f aca="false">[7]CONSCOMUNALE!B21</f>
        <v>357</v>
      </c>
      <c r="C44" s="22" t="n">
        <f aca="false">[7]CONSCOMUNALE!C21</f>
        <v>386</v>
      </c>
      <c r="D44" s="22" t="n">
        <f aca="false">[7]CONSCOMUNALE!D21</f>
        <v>743</v>
      </c>
      <c r="E44" s="22" t="n">
        <f aca="false">[7]CONSCOMUNALE!E21</f>
        <v>227</v>
      </c>
      <c r="F44" s="22" t="n">
        <f aca="false">[7]CONSCOMUNALE!F21</f>
        <v>238</v>
      </c>
      <c r="G44" s="22" t="n">
        <f aca="false">[7]CONSCOMUNALE!G21</f>
        <v>465</v>
      </c>
      <c r="H44" s="22" t="n">
        <f aca="false">[7]CONSCOMUNALE!H21</f>
        <v>72</v>
      </c>
      <c r="I44" s="22" t="n">
        <f aca="false">[7]CONSCOMUNALE!I21</f>
        <v>37</v>
      </c>
      <c r="J44" s="22" t="n">
        <f aca="false">[7]CONSCOMUNALE!J21</f>
        <v>15</v>
      </c>
      <c r="K44" s="22" t="n">
        <f aca="false">[7]CONSCOMUNALE!K21</f>
        <v>130</v>
      </c>
      <c r="L44" s="22" t="n">
        <f aca="false">[7]CONSCOMUNALE!L21</f>
        <v>25</v>
      </c>
      <c r="M44" s="22" t="n">
        <f aca="false">[7]CONSCOMUNALE!M21</f>
        <v>14</v>
      </c>
      <c r="N44" s="22" t="n">
        <f aca="false">[7]CONSCOMUNALE!N21</f>
        <v>7</v>
      </c>
      <c r="O44" s="22" t="n">
        <f aca="false">[7]CONSCOMUNALE!O21</f>
        <v>39</v>
      </c>
      <c r="P44" s="22" t="n">
        <f aca="false">[7]CONSCOMUNALE!P21</f>
        <v>57</v>
      </c>
      <c r="Q44" s="22" t="n">
        <f aca="false">[7]CONSCOMUNALE!Q21</f>
        <v>10</v>
      </c>
      <c r="R44" s="22" t="n">
        <f aca="false">[7]CONSCOMUNALE!R21</f>
        <v>1</v>
      </c>
      <c r="S44" s="22" t="n">
        <f aca="false">[7]CONSCOMUNALE!S21</f>
        <v>407</v>
      </c>
      <c r="T44" s="22" t="n">
        <f aca="false">[7]CONSCOMUNALE!T21</f>
        <v>0</v>
      </c>
      <c r="U44" s="22" t="n">
        <f aca="false">[7]CONSCOMUNALE!U21</f>
        <v>49</v>
      </c>
      <c r="V44" s="22" t="n">
        <f aca="false">[7]CONSCOMUNALE!V21</f>
        <v>6</v>
      </c>
      <c r="W44" s="22" t="n">
        <f aca="false">[7]CONSCOMUNALE!W21</f>
        <v>3</v>
      </c>
      <c r="X44" s="22" t="n">
        <f aca="false">[7]CONSCOMUNALE!X21</f>
        <v>465</v>
      </c>
      <c r="Y44" s="24" t="n">
        <f aca="false">X44-G44</f>
        <v>0</v>
      </c>
      <c r="Z44" s="25" t="n">
        <f aca="false">A44</f>
        <v>39</v>
      </c>
    </row>
    <row r="45" customFormat="false" ht="19.85" hidden="false" customHeight="true" outlineLevel="0" collapsed="false">
      <c r="A45" s="21" t="n">
        <f aca="false">[7]CONSCOMUNALE!A22</f>
        <v>40</v>
      </c>
      <c r="B45" s="22" t="n">
        <f aca="false">[7]CONSCOMUNALE!B22</f>
        <v>294</v>
      </c>
      <c r="C45" s="22" t="n">
        <f aca="false">[7]CONSCOMUNALE!C22</f>
        <v>307</v>
      </c>
      <c r="D45" s="22" t="n">
        <f aca="false">[7]CONSCOMUNALE!D22</f>
        <v>601</v>
      </c>
      <c r="E45" s="22" t="n">
        <f aca="false">[7]CONSCOMUNALE!E22</f>
        <v>210</v>
      </c>
      <c r="F45" s="22" t="n">
        <f aca="false">[7]CONSCOMUNALE!F22</f>
        <v>198</v>
      </c>
      <c r="G45" s="22" t="n">
        <f aca="false">[7]CONSCOMUNALE!G22</f>
        <v>408</v>
      </c>
      <c r="H45" s="22" t="n">
        <f aca="false">[7]CONSCOMUNALE!H22</f>
        <v>72</v>
      </c>
      <c r="I45" s="22" t="n">
        <f aca="false">[7]CONSCOMUNALE!I22</f>
        <v>43</v>
      </c>
      <c r="J45" s="22" t="n">
        <f aca="false">[7]CONSCOMUNALE!J22</f>
        <v>20</v>
      </c>
      <c r="K45" s="22" t="n">
        <f aca="false">[7]CONSCOMUNALE!K22</f>
        <v>93</v>
      </c>
      <c r="L45" s="22" t="n">
        <f aca="false">[7]CONSCOMUNALE!L22</f>
        <v>11</v>
      </c>
      <c r="M45" s="22" t="n">
        <f aca="false">[7]CONSCOMUNALE!M22</f>
        <v>6</v>
      </c>
      <c r="N45" s="22" t="n">
        <f aca="false">[7]CONSCOMUNALE!N22</f>
        <v>15</v>
      </c>
      <c r="O45" s="22" t="n">
        <f aca="false">[7]CONSCOMUNALE!O22</f>
        <v>28</v>
      </c>
      <c r="P45" s="22" t="n">
        <f aca="false">[7]CONSCOMUNALE!P22</f>
        <v>56</v>
      </c>
      <c r="Q45" s="22" t="n">
        <f aca="false">[7]CONSCOMUNALE!Q22</f>
        <v>9</v>
      </c>
      <c r="R45" s="22" t="n">
        <f aca="false">[7]CONSCOMUNALE!R22</f>
        <v>2</v>
      </c>
      <c r="S45" s="22" t="n">
        <f aca="false">[7]CONSCOMUNALE!S22</f>
        <v>355</v>
      </c>
      <c r="T45" s="22" t="n">
        <f aca="false">[7]CONSCOMUNALE!T22</f>
        <v>0</v>
      </c>
      <c r="U45" s="22" t="n">
        <f aca="false">[7]CONSCOMUNALE!U22</f>
        <v>47</v>
      </c>
      <c r="V45" s="22" t="n">
        <f aca="false">[7]CONSCOMUNALE!V22</f>
        <v>2</v>
      </c>
      <c r="W45" s="22" t="n">
        <f aca="false">[7]CONSCOMUNALE!W22</f>
        <v>4</v>
      </c>
      <c r="X45" s="22" t="n">
        <f aca="false">[7]CONSCOMUNALE!X22</f>
        <v>408</v>
      </c>
      <c r="Y45" s="24" t="n">
        <f aca="false">X45-G45</f>
        <v>0</v>
      </c>
      <c r="Z45" s="25" t="n">
        <f aca="false">A45</f>
        <v>40</v>
      </c>
    </row>
    <row r="46" customFormat="false" ht="19.85" hidden="false" customHeight="true" outlineLevel="0" collapsed="false">
      <c r="A46" s="21" t="n">
        <f aca="false">[7]CONSCOMUNALE!A23</f>
        <v>41</v>
      </c>
      <c r="B46" s="22" t="n">
        <f aca="false">[7]CONSCOMUNALE!B23</f>
        <v>426</v>
      </c>
      <c r="C46" s="22" t="n">
        <f aca="false">[7]CONSCOMUNALE!C23</f>
        <v>469</v>
      </c>
      <c r="D46" s="22" t="n">
        <f aca="false">[7]CONSCOMUNALE!D23</f>
        <v>895</v>
      </c>
      <c r="E46" s="22" t="n">
        <f aca="false">[7]CONSCOMUNALE!E23</f>
        <v>284</v>
      </c>
      <c r="F46" s="22" t="n">
        <f aca="false">[7]CONSCOMUNALE!F23</f>
        <v>273</v>
      </c>
      <c r="G46" s="22" t="n">
        <f aca="false">[7]CONSCOMUNALE!G23</f>
        <v>557</v>
      </c>
      <c r="H46" s="22" t="n">
        <f aca="false">[7]CONSCOMUNALE!H23</f>
        <v>88</v>
      </c>
      <c r="I46" s="22" t="n">
        <f aca="false">[7]CONSCOMUNALE!I23</f>
        <v>70</v>
      </c>
      <c r="J46" s="22" t="n">
        <f aca="false">[7]CONSCOMUNALE!J23</f>
        <v>16</v>
      </c>
      <c r="K46" s="22" t="n">
        <f aca="false">[7]CONSCOMUNALE!K23</f>
        <v>137</v>
      </c>
      <c r="L46" s="22" t="n">
        <f aca="false">[7]CONSCOMUNALE!L23</f>
        <v>31</v>
      </c>
      <c r="M46" s="22" t="n">
        <f aca="false">[7]CONSCOMUNALE!M23</f>
        <v>23</v>
      </c>
      <c r="N46" s="22" t="n">
        <f aca="false">[7]CONSCOMUNALE!N23</f>
        <v>17</v>
      </c>
      <c r="O46" s="22" t="n">
        <f aca="false">[7]CONSCOMUNALE!O23</f>
        <v>31</v>
      </c>
      <c r="P46" s="22" t="n">
        <f aca="false">[7]CONSCOMUNALE!P23</f>
        <v>70</v>
      </c>
      <c r="Q46" s="22" t="n">
        <f aca="false">[7]CONSCOMUNALE!Q23</f>
        <v>22</v>
      </c>
      <c r="R46" s="22" t="n">
        <f aca="false">[7]CONSCOMUNALE!R23</f>
        <v>8</v>
      </c>
      <c r="S46" s="22" t="n">
        <f aca="false">[7]CONSCOMUNALE!S23</f>
        <v>513</v>
      </c>
      <c r="T46" s="22" t="n">
        <f aca="false">[7]CONSCOMUNALE!T23</f>
        <v>0</v>
      </c>
      <c r="U46" s="22" t="n">
        <f aca="false">[7]CONSCOMUNALE!U23</f>
        <v>32</v>
      </c>
      <c r="V46" s="22" t="n">
        <f aca="false">[7]CONSCOMUNALE!V23</f>
        <v>8</v>
      </c>
      <c r="W46" s="22" t="n">
        <f aca="false">[7]CONSCOMUNALE!W23</f>
        <v>4</v>
      </c>
      <c r="X46" s="22" t="n">
        <f aca="false">[7]CONSCOMUNALE!X23</f>
        <v>557</v>
      </c>
      <c r="Y46" s="24" t="n">
        <f aca="false">X46-G46</f>
        <v>0</v>
      </c>
      <c r="Z46" s="25" t="n">
        <f aca="false">A46</f>
        <v>41</v>
      </c>
    </row>
    <row r="47" customFormat="false" ht="19.85" hidden="false" customHeight="true" outlineLevel="0" collapsed="false">
      <c r="A47" s="26" t="s">
        <v>22</v>
      </c>
      <c r="B47" s="27" t="n">
        <f aca="false">SUM(B6:B46)</f>
        <v>15517</v>
      </c>
      <c r="C47" s="27" t="n">
        <f aca="false">SUM(C6:C46)</f>
        <v>17069</v>
      </c>
      <c r="D47" s="27" t="n">
        <f aca="false">SUM(D6:D46)</f>
        <v>32586</v>
      </c>
      <c r="E47" s="27" t="n">
        <f aca="false">SUM(E6:E46)</f>
        <v>9223</v>
      </c>
      <c r="F47" s="27" t="n">
        <f aca="false">SUM(F6:F46)</f>
        <v>9355</v>
      </c>
      <c r="G47" s="27" t="n">
        <f aca="false">SUM(G6:G46)</f>
        <v>18578</v>
      </c>
      <c r="H47" s="27" t="n">
        <f aca="false">SUM(H6:H46)</f>
        <v>3154</v>
      </c>
      <c r="I47" s="27" t="n">
        <f aca="false">SUM(I6:I46)</f>
        <v>2108</v>
      </c>
      <c r="J47" s="27" t="n">
        <f aca="false">SUM(J6:J46)</f>
        <v>702</v>
      </c>
      <c r="K47" s="27" t="n">
        <f aca="false">SUM(K6:K46)</f>
        <v>3680</v>
      </c>
      <c r="L47" s="27" t="n">
        <f aca="false">SUM(L6:L46)</f>
        <v>1091</v>
      </c>
      <c r="M47" s="27" t="n">
        <f aca="false">SUM(M6:M46)</f>
        <v>612</v>
      </c>
      <c r="N47" s="27" t="n">
        <f aca="false">SUM(N6:N46)</f>
        <v>612</v>
      </c>
      <c r="O47" s="27" t="n">
        <f aca="false">SUM(O6:O46)</f>
        <v>1360</v>
      </c>
      <c r="P47" s="27" t="n">
        <f aca="false">SUM(P6:P46)</f>
        <v>2508</v>
      </c>
      <c r="Q47" s="27" t="n">
        <f aca="false">SUM(Q6:Q46)</f>
        <v>432</v>
      </c>
      <c r="R47" s="27" t="n">
        <f aca="false">SUM(R6:R46)</f>
        <v>203</v>
      </c>
      <c r="S47" s="27" t="n">
        <f aca="false">SUM(S6:S46)</f>
        <v>16462</v>
      </c>
      <c r="T47" s="27" t="n">
        <f aca="false">SUM(T6:T46)</f>
        <v>0</v>
      </c>
      <c r="U47" s="27" t="n">
        <f aca="false">SUM(U6:U46)</f>
        <v>1662</v>
      </c>
      <c r="V47" s="27" t="n">
        <f aca="false">SUM(V6:V46)</f>
        <v>159</v>
      </c>
      <c r="W47" s="27" t="n">
        <f aca="false">SUM(W6:W46)</f>
        <v>295</v>
      </c>
      <c r="X47" s="28" t="n">
        <f aca="false">SUM(X6:X46)</f>
        <v>18578</v>
      </c>
      <c r="Y47" s="29"/>
      <c r="Z47" s="29"/>
    </row>
    <row r="48" customFormat="false" ht="19.45" hidden="false" customHeight="true" outlineLevel="0" collapsed="false">
      <c r="H48" s="30" t="s">
        <v>23</v>
      </c>
      <c r="I48" s="2"/>
      <c r="J48" s="2"/>
      <c r="K48" s="2"/>
      <c r="L48" s="2"/>
      <c r="N48" s="30"/>
      <c r="O48" s="30"/>
      <c r="P48" s="30"/>
      <c r="Q48" s="30"/>
      <c r="R48" s="30" t="s">
        <v>24</v>
      </c>
      <c r="T48" s="2"/>
      <c r="U48" s="2"/>
    </row>
    <row r="49" customFormat="false" ht="28.35" hidden="false" customHeight="true" outlineLevel="0" collapsed="false"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T49" s="2"/>
      <c r="U49" s="2"/>
    </row>
    <row r="50" s="42" customFormat="true" ht="28.35" hidden="false" customHeight="true" outlineLevel="0" collapsed="false">
      <c r="E50" s="31" t="s">
        <v>25</v>
      </c>
      <c r="F50" s="31"/>
      <c r="G50" s="32" t="n">
        <f aca="false">G47/D47*100</f>
        <v>57.0122138341619</v>
      </c>
      <c r="H50" s="33" t="n">
        <f aca="false">H47/$S$47*100</f>
        <v>19.1592759081521</v>
      </c>
      <c r="I50" s="33" t="n">
        <f aca="false">I47/$S$47*100</f>
        <v>12.805248450978</v>
      </c>
      <c r="J50" s="33" t="n">
        <f aca="false">J47/$S$47*100</f>
        <v>4.26436641963309</v>
      </c>
      <c r="K50" s="33" t="n">
        <f aca="false">K47/$S$47*100</f>
        <v>22.3545134248572</v>
      </c>
      <c r="L50" s="33" t="n">
        <f aca="false">L47/$S$47*100</f>
        <v>6.62738427894545</v>
      </c>
      <c r="M50" s="33" t="n">
        <f aca="false">M47/$S$47*100</f>
        <v>3.71765277609039</v>
      </c>
      <c r="N50" s="33" t="n">
        <f aca="false">N47/$S$47*100</f>
        <v>3.71765277609039</v>
      </c>
      <c r="O50" s="33" t="n">
        <f aca="false">O47/$S$47*100</f>
        <v>8.2614506135342</v>
      </c>
      <c r="P50" s="33" t="n">
        <f aca="false">P47/$S$47*100</f>
        <v>15.2350868667234</v>
      </c>
      <c r="Q50" s="33" t="n">
        <f aca="false">Q47/$S$47*100</f>
        <v>2.62422548900498</v>
      </c>
      <c r="R50" s="33" t="n">
        <f aca="false">R47/$S$47*100</f>
        <v>1.23314299599077</v>
      </c>
      <c r="S50" s="34" t="n">
        <f aca="false">S47/$X$47*100</f>
        <v>88.6101840887071</v>
      </c>
      <c r="T50" s="34" t="n">
        <f aca="false">T47/$X$47*100</f>
        <v>0</v>
      </c>
      <c r="U50" s="34" t="n">
        <f aca="false">U47/$X$47*100</f>
        <v>8.94606523845409</v>
      </c>
      <c r="V50" s="34" t="n">
        <f aca="false">V47/$X$47*100</f>
        <v>0.855851006566907</v>
      </c>
      <c r="W50" s="43" t="n">
        <f aca="false">W47/$X$47*100</f>
        <v>1.58789966627193</v>
      </c>
      <c r="X50" s="44"/>
      <c r="Y50" s="36" t="n">
        <f aca="false">COUNTIF(Y6:Y46,"=0")</f>
        <v>41</v>
      </c>
      <c r="Z50" s="36"/>
      <c r="AA50" s="36"/>
      <c r="AB50" s="36"/>
      <c r="AC50" s="36"/>
      <c r="AD50" s="36"/>
    </row>
    <row r="65562" customFormat="false" ht="12.85" hidden="false" customHeight="true" outlineLevel="0" collapsed="false"/>
  </sheetData>
  <sheetProtection sheet="true" objects="true" scenarios="true"/>
  <mergeCells count="20">
    <mergeCell ref="H1:R1"/>
    <mergeCell ref="V1:X1"/>
    <mergeCell ref="A2:A5"/>
    <mergeCell ref="B2:D2"/>
    <mergeCell ref="E2:G2"/>
    <mergeCell ref="H2:R2"/>
    <mergeCell ref="S2:S4"/>
    <mergeCell ref="T2:T4"/>
    <mergeCell ref="U2:U4"/>
    <mergeCell ref="V2:W3"/>
    <mergeCell ref="X2:X4"/>
    <mergeCell ref="B3:B5"/>
    <mergeCell ref="C3:C5"/>
    <mergeCell ref="D3:D5"/>
    <mergeCell ref="E3:E5"/>
    <mergeCell ref="F3:F5"/>
    <mergeCell ref="G3:G5"/>
    <mergeCell ref="H4:H5"/>
    <mergeCell ref="I4:I5"/>
    <mergeCell ref="E50:F50"/>
  </mergeCells>
  <dataValidations count="3">
    <dataValidation allowBlank="true" operator="equal" showDropDown="false" showErrorMessage="true" showInputMessage="false" sqref="H1:R5" type="none">
      <formula1>0</formula1>
      <formula2>0</formula2>
    </dataValidation>
    <dataValidation allowBlank="true" operator="equal" showDropDown="false" showErrorMessage="false" showInputMessage="false" sqref="A6:X47" type="whole">
      <formula1>0</formula1>
      <formula2>0</formula2>
    </dataValidation>
    <dataValidation allowBlank="true" operator="between" showDropDown="false" showErrorMessage="false" showInputMessage="false" sqref="E50:AD50" type="whole">
      <formula1>0</formula1>
      <formula2>100000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8" scale="7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[8]Lista1!A1</f>
        <v>Lista n.  1 JESINSIEME 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IF([8]Lista1!C1&lt;&gt;"",[8]Lista1!C1," ")</f>
        <v>1</v>
      </c>
      <c r="B5" s="51" t="str">
        <f aca="false">IF([8]Lista1!B1&lt;&gt;"",[8]Lista1!B1," ")</f>
        <v>CINZIA NAPOLITANO</v>
      </c>
      <c r="C5" s="52" t="n">
        <f aca="false">IF(B5&lt;&gt; " ",SUM([5]LISTA1!P3,[6]LISTA1!R3,[7]LISTA1!P3),"")</f>
        <v>55</v>
      </c>
    </row>
    <row r="6" customFormat="false" ht="21.25" hidden="false" customHeight="true" outlineLevel="0" collapsed="false">
      <c r="A6" s="50" t="n">
        <f aca="false">IF([8]Lista1!C2&lt;&gt;"",[8]Lista1!C2," ")</f>
        <v>2</v>
      </c>
      <c r="B6" s="53" t="str">
        <f aca="false">IF([8]Lista1!B2&lt;&gt;"",[8]Lista1!B2," ")</f>
        <v>MARIA CHIARA GAROFOLI</v>
      </c>
      <c r="C6" s="52" t="n">
        <f aca="false">IF(B6&lt;&gt; " ",SUM([5]LISTA1!P4,[6]LISTA1!R4,[7]LISTA1!P4),"")</f>
        <v>122</v>
      </c>
    </row>
    <row r="7" customFormat="false" ht="21.25" hidden="false" customHeight="true" outlineLevel="0" collapsed="false">
      <c r="A7" s="50" t="n">
        <f aca="false">IF([8]Lista1!C3&lt;&gt;"",[8]Lista1!C3," ")</f>
        <v>3</v>
      </c>
      <c r="B7" s="53" t="str">
        <f aca="false">IF([8]Lista1!B3&lt;&gt;"",[8]Lista1!B3," ")</f>
        <v>ALFREDO PUNZO</v>
      </c>
      <c r="C7" s="52" t="n">
        <f aca="false">IF(B7&lt;&gt; " ",SUM([5]LISTA1!P5,[6]LISTA1!R5,[7]LISTA1!P5),"")</f>
        <v>21</v>
      </c>
    </row>
    <row r="8" customFormat="false" ht="21.25" hidden="false" customHeight="true" outlineLevel="0" collapsed="false">
      <c r="A8" s="50" t="n">
        <f aca="false">IF([8]Lista1!C4&lt;&gt;"",[8]Lista1!C4," ")</f>
        <v>4</v>
      </c>
      <c r="B8" s="53" t="str">
        <f aca="false">IF([8]Lista1!B4&lt;&gt;"",[8]Lista1!B4," ")</f>
        <v>SANDRO ANGELETTI</v>
      </c>
      <c r="C8" s="52" t="n">
        <f aca="false">IF(B8&lt;&gt; " ",SUM([5]LISTA1!P6,[6]LISTA1!R6,[7]LISTA1!P6),"")</f>
        <v>88</v>
      </c>
    </row>
    <row r="9" customFormat="false" ht="21.25" hidden="false" customHeight="true" outlineLevel="0" collapsed="false">
      <c r="A9" s="50" t="n">
        <f aca="false">IF([8]Lista1!C5&lt;&gt;"",[8]Lista1!C5," ")</f>
        <v>5</v>
      </c>
      <c r="B9" s="53" t="str">
        <f aca="false">IF([8]Lista1!B5&lt;&gt;"",[8]Lista1!B5," ")</f>
        <v>MAURIZIO BARCHIESI</v>
      </c>
      <c r="C9" s="52" t="n">
        <f aca="false">IF(B9&lt;&gt; " ",SUM([5]LISTA1!P7,[6]LISTA1!R7,[7]LISTA1!P7),"")</f>
        <v>108</v>
      </c>
    </row>
    <row r="10" customFormat="false" ht="21.25" hidden="false" customHeight="true" outlineLevel="0" collapsed="false">
      <c r="A10" s="50" t="n">
        <f aca="false">IF([8]Lista1!C6&lt;&gt;"",[8]Lista1!C6," ")</f>
        <v>6</v>
      </c>
      <c r="B10" s="53" t="str">
        <f aca="false">IF([8]Lista1!B6&lt;&gt;"",[8]Lista1!B6," ")</f>
        <v>ADELINA BATTISTELLI</v>
      </c>
      <c r="C10" s="52" t="n">
        <f aca="false">IF(B10&lt;&gt; " ",SUM([5]LISTA1!P8,[6]LISTA1!R8,[7]LISTA1!P8),"")</f>
        <v>51</v>
      </c>
    </row>
    <row r="11" customFormat="false" ht="21.25" hidden="false" customHeight="true" outlineLevel="0" collapsed="false">
      <c r="A11" s="50" t="n">
        <f aca="false">IF([8]Lista1!C7&lt;&gt;"",[8]Lista1!C7," ")</f>
        <v>7</v>
      </c>
      <c r="B11" s="53" t="str">
        <f aca="false">IF([8]Lista1!B7&lt;&gt;"",[8]Lista1!B7," ")</f>
        <v>ENRICO BRAZZINI</v>
      </c>
      <c r="C11" s="52" t="n">
        <f aca="false">IF(B11&lt;&gt; " ",SUM([5]LISTA1!P9,[6]LISTA1!R9,[7]LISTA1!P9),"")</f>
        <v>20</v>
      </c>
    </row>
    <row r="12" customFormat="false" ht="21.25" hidden="false" customHeight="true" outlineLevel="0" collapsed="false">
      <c r="A12" s="50" t="n">
        <f aca="false">IF([8]Lista1!C8&lt;&gt;"",[8]Lista1!C8," ")</f>
        <v>8</v>
      </c>
      <c r="B12" s="53" t="str">
        <f aca="false">IF([8]Lista1!B8&lt;&gt;"",[8]Lista1!B8," ")</f>
        <v>ILARIA BURATTINI</v>
      </c>
      <c r="C12" s="52" t="n">
        <f aca="false">IF(B12&lt;&gt; " ",SUM([5]LISTA1!P10,[6]LISTA1!R10,[7]LISTA1!P10),"")</f>
        <v>73</v>
      </c>
    </row>
    <row r="13" customFormat="false" ht="21.25" hidden="false" customHeight="true" outlineLevel="0" collapsed="false">
      <c r="A13" s="50" t="n">
        <f aca="false">IF([8]Lista1!C9&lt;&gt;"",[8]Lista1!C9," ")</f>
        <v>9</v>
      </c>
      <c r="B13" s="53" t="str">
        <f aca="false">IF([8]Lista1!B9&lt;&gt;"",[8]Lista1!B9," ")</f>
        <v>MICHELE CAIMMI</v>
      </c>
      <c r="C13" s="52" t="n">
        <f aca="false">IF(B13&lt;&gt; " ",SUM([5]LISTA1!P11,[6]LISTA1!R11,[7]LISTA1!P11),"")</f>
        <v>129</v>
      </c>
    </row>
    <row r="14" customFormat="false" ht="21.25" hidden="false" customHeight="true" outlineLevel="0" collapsed="false">
      <c r="A14" s="50" t="n">
        <f aca="false">IF([8]Lista1!C10&lt;&gt;"",[8]Lista1!C10," ")</f>
        <v>10</v>
      </c>
      <c r="B14" s="53" t="str">
        <f aca="false">IF([8]Lista1!B10&lt;&gt;"",[8]Lista1!B10," ")</f>
        <v>PAOLO CESARETTI</v>
      </c>
      <c r="C14" s="52" t="n">
        <f aca="false">IF(B14&lt;&gt; " ",SUM([5]LISTA1!P12,[6]LISTA1!R12,[7]LISTA1!P12),"")</f>
        <v>68</v>
      </c>
    </row>
    <row r="15" customFormat="false" ht="21.25" hidden="false" customHeight="true" outlineLevel="0" collapsed="false">
      <c r="A15" s="50" t="n">
        <f aca="false">IF([8]Lista1!C11&lt;&gt;"",[8]Lista1!C11," ")</f>
        <v>11</v>
      </c>
      <c r="B15" s="53" t="str">
        <f aca="false">IF([8]Lista1!B11&lt;&gt;"",[8]Lista1!B11," ")</f>
        <v>MARIA TERESA CHECHILE</v>
      </c>
      <c r="C15" s="52" t="n">
        <f aca="false">IF(B15&lt;&gt; " ",SUM([5]LISTA1!P13,[6]LISTA1!R13,[7]LISTA1!P13),"")</f>
        <v>85</v>
      </c>
    </row>
    <row r="16" customFormat="false" ht="21.25" hidden="false" customHeight="true" outlineLevel="0" collapsed="false">
      <c r="A16" s="50" t="n">
        <f aca="false">IF([8]Lista1!C12&lt;&gt;"",[8]Lista1!C12," ")</f>
        <v>12</v>
      </c>
      <c r="B16" s="53" t="str">
        <f aca="false">IF([8]Lista1!B12&lt;&gt;"",[8]Lista1!B12," ")</f>
        <v>BRUNO CIMMINO</v>
      </c>
      <c r="C16" s="52" t="n">
        <f aca="false">IF(B16&lt;&gt; " ",SUM([5]LISTA1!P14,[6]LISTA1!R14,[7]LISTA1!P14),"")</f>
        <v>45</v>
      </c>
    </row>
    <row r="17" customFormat="false" ht="21.25" hidden="false" customHeight="true" outlineLevel="0" collapsed="false">
      <c r="A17" s="50" t="n">
        <f aca="false">IF([8]Lista1!C13&lt;&gt;"",[8]Lista1!C13," ")</f>
        <v>13</v>
      </c>
      <c r="B17" s="53" t="str">
        <f aca="false">IF([8]Lista1!B13&lt;&gt;"",[8]Lista1!B13," ")</f>
        <v>TOMMASO CIONCOLINI</v>
      </c>
      <c r="C17" s="52" t="n">
        <f aca="false">IF(B17&lt;&gt; " ",SUM([5]LISTA1!P15,[6]LISTA1!R15,[7]LISTA1!P15),"")</f>
        <v>128</v>
      </c>
    </row>
    <row r="18" customFormat="false" ht="21.25" hidden="false" customHeight="true" outlineLevel="0" collapsed="false">
      <c r="A18" s="50" t="n">
        <f aca="false">IF([8]Lista1!C14&lt;&gt;"",[8]Lista1!C14," ")</f>
        <v>14</v>
      </c>
      <c r="B18" s="53" t="str">
        <f aca="false">IF([8]Lista1!B14&lt;&gt;"",[8]Lista1!B14," ")</f>
        <v>BEATRICE CLEMENTI</v>
      </c>
      <c r="C18" s="52" t="n">
        <f aca="false">IF(B18&lt;&gt; " ",SUM([5]LISTA1!P16,[6]LISTA1!R16,[7]LISTA1!P16),"")</f>
        <v>20</v>
      </c>
    </row>
    <row r="19" customFormat="false" ht="21.25" hidden="false" customHeight="true" outlineLevel="0" collapsed="false">
      <c r="A19" s="50" t="n">
        <f aca="false">IF([8]Lista1!C15&lt;&gt;"",[8]Lista1!C15," ")</f>
        <v>15</v>
      </c>
      <c r="B19" s="53" t="str">
        <f aca="false">IF([8]Lista1!B15&lt;&gt;"",[8]Lista1!B15," ")</f>
        <v>STEFANO COPPARI</v>
      </c>
      <c r="C19" s="52" t="n">
        <f aca="false">IF(B19&lt;&gt; " ",SUM([5]LISTA1!P17,[6]LISTA1!R17,[7]LISTA1!P17),"")</f>
        <v>20</v>
      </c>
    </row>
    <row r="20" customFormat="false" ht="21.25" hidden="false" customHeight="true" outlineLevel="0" collapsed="false">
      <c r="A20" s="50" t="n">
        <f aca="false">IF([8]Lista1!C16&lt;&gt;"",[8]Lista1!C16," ")</f>
        <v>16</v>
      </c>
      <c r="B20" s="53" t="str">
        <f aca="false">IF([8]Lista1!B16&lt;&gt;"",[8]Lista1!B16," ")</f>
        <v>MARA DE MAGISTRIS</v>
      </c>
      <c r="C20" s="52" t="n">
        <f aca="false">IF(B20&lt;&gt; " ",SUM([5]LISTA1!P18,[6]LISTA1!R18,[7]LISTA1!P18),"")</f>
        <v>63</v>
      </c>
    </row>
    <row r="21" customFormat="false" ht="21.25" hidden="false" customHeight="true" outlineLevel="0" collapsed="false">
      <c r="A21" s="50" t="n">
        <f aca="false">IF([8]Lista1!C17&lt;&gt;"",[8]Lista1!C17," ")</f>
        <v>17</v>
      </c>
      <c r="B21" s="53" t="str">
        <f aca="false">IF([8]Lista1!B17&lt;&gt;"",[8]Lista1!B17," ")</f>
        <v>FRANCESCO FIORETTI</v>
      </c>
      <c r="C21" s="52" t="n">
        <f aca="false">IF(B21&lt;&gt; " ",SUM([5]LISTA1!P19,[6]LISTA1!R19,[7]LISTA1!P19),"")</f>
        <v>82</v>
      </c>
    </row>
    <row r="22" customFormat="false" ht="21.25" hidden="false" customHeight="true" outlineLevel="0" collapsed="false">
      <c r="A22" s="50" t="n">
        <f aca="false">IF([8]Lista1!C18&lt;&gt;"",[8]Lista1!C18," ")</f>
        <v>18</v>
      </c>
      <c r="B22" s="53" t="str">
        <f aca="false">IF([8]Lista1!B18&lt;&gt;"",[8]Lista1!B18," ")</f>
        <v>ANDREA GAMBADORI</v>
      </c>
      <c r="C22" s="52" t="n">
        <f aca="false">IF(B22&lt;&gt; " ",SUM([5]LISTA1!P20,[6]LISTA1!R20,[7]LISTA1!P20),"")</f>
        <v>23</v>
      </c>
    </row>
    <row r="23" customFormat="false" ht="21.25" hidden="false" customHeight="true" outlineLevel="0" collapsed="false">
      <c r="A23" s="50" t="n">
        <f aca="false">IF([8]Lista1!C19&lt;&gt;"",[8]Lista1!C19," ")</f>
        <v>19</v>
      </c>
      <c r="B23" s="53" t="str">
        <f aca="false">IF([8]Lista1!B19&lt;&gt;"",[8]Lista1!B19," ")</f>
        <v>GIACOMO IARICCI</v>
      </c>
      <c r="C23" s="52" t="n">
        <f aca="false">IF(B23&lt;&gt; " ",SUM([5]LISTA1!P21,[6]LISTA1!R21,[7]LISTA1!P21),"")</f>
        <v>80</v>
      </c>
    </row>
    <row r="24" customFormat="false" ht="21.25" hidden="false" customHeight="true" outlineLevel="0" collapsed="false">
      <c r="A24" s="50" t="n">
        <f aca="false">IF([8]Lista1!C20&lt;&gt;"",[8]Lista1!C20," ")</f>
        <v>20</v>
      </c>
      <c r="B24" s="53" t="str">
        <f aca="false">IF([8]Lista1!B20&lt;&gt;"",[8]Lista1!B20," ")</f>
        <v>ANDREA LAUDAZI</v>
      </c>
      <c r="C24" s="52" t="n">
        <f aca="false">IF(B24&lt;&gt; " ",SUM([5]LISTA1!P22,[6]LISTA1!R22,[7]LISTA1!P22),"")</f>
        <v>50</v>
      </c>
    </row>
    <row r="25" customFormat="false" ht="21.25" hidden="false" customHeight="true" outlineLevel="0" collapsed="false">
      <c r="A25" s="50" t="n">
        <f aca="false">IF([8]Lista1!C21&lt;&gt;"",[8]Lista1!C21," ")</f>
        <v>21</v>
      </c>
      <c r="B25" s="53" t="str">
        <f aca="false">IF([8]Lista1!B21&lt;&gt;"",[8]Lista1!B21," ")</f>
        <v>FRANCESCO PASTORE</v>
      </c>
      <c r="C25" s="52" t="n">
        <f aca="false">IF(B25&lt;&gt; " ",SUM([5]LISTA1!P23,[6]LISTA1!R23,[7]LISTA1!P23),"")</f>
        <v>83</v>
      </c>
    </row>
    <row r="26" customFormat="false" ht="21.25" hidden="false" customHeight="true" outlineLevel="0" collapsed="false">
      <c r="A26" s="50" t="n">
        <f aca="false">IF([8]Lista1!C22&lt;&gt;"",[8]Lista1!C22," ")</f>
        <v>22</v>
      </c>
      <c r="B26" s="53" t="str">
        <f aca="false">IF([8]Lista1!B22&lt;&gt;"",[8]Lista1!B22," ")</f>
        <v>MARIA ROSSI</v>
      </c>
      <c r="C26" s="52" t="n">
        <f aca="false">IF(B26&lt;&gt; " ",SUM([5]LISTA1!P24,[6]LISTA1!R24,[7]LISTA1!P24),"")</f>
        <v>24</v>
      </c>
    </row>
    <row r="27" customFormat="false" ht="21.25" hidden="false" customHeight="true" outlineLevel="0" collapsed="false">
      <c r="A27" s="50" t="n">
        <f aca="false">IF([8]Lista1!C23&lt;&gt;"",[8]Lista1!C23," ")</f>
        <v>23</v>
      </c>
      <c r="B27" s="53" t="str">
        <f aca="false">IF([8]Lista1!B23&lt;&gt;"",[8]Lista1!B23," ")</f>
        <v>LUCA TOMBARI</v>
      </c>
      <c r="C27" s="52" t="n">
        <f aca="false">IF(B27&lt;&gt; " ",SUM([5]LISTA1!P25,[6]LISTA1!R25,[7]LISTA1!P25),"")</f>
        <v>58</v>
      </c>
    </row>
    <row r="28" customFormat="false" ht="21.25" hidden="false" customHeight="true" outlineLevel="0" collapsed="false">
      <c r="A28" s="54" t="n">
        <f aca="false">IF([8]Lista1!C24&lt;&gt;"",[8]Lista1!C24," ")</f>
        <v>24</v>
      </c>
      <c r="B28" s="55" t="str">
        <f aca="false">IF([8]Lista1!B24&lt;&gt;"",[8]Lista1!B24," ")</f>
        <v>MAURO URBANI</v>
      </c>
      <c r="C28" s="56" t="n">
        <f aca="false">IF(B28&lt;&gt; " ",SUM([5]LISTA1!P26,[6]LISTA1!R26,[7]LISTA1!P26),"")</f>
        <v>83</v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[8]Lista2!A1</f>
        <v>Lista n.  2 PATTO PER JESI 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IF([8]Lista2!C1&lt;&gt;"",[8]Lista2!C1," ")</f>
        <v>1</v>
      </c>
      <c r="B5" s="51" t="str">
        <f aca="false">IF([8]Lista2!B1&lt;&gt;"",[8]Lista2!B1," ")</f>
        <v>MARISA CAMPANELLI</v>
      </c>
      <c r="C5" s="52" t="n">
        <f aca="false">IF(B5&lt;&gt; " ",SUM([5]LISTA2!P3,[6]LISTA2!R3,[7]LISTA2!P3),"")</f>
        <v>79</v>
      </c>
    </row>
    <row r="6" customFormat="false" ht="21.25" hidden="false" customHeight="true" outlineLevel="0" collapsed="false">
      <c r="A6" s="50" t="n">
        <f aca="false">IF([8]Lista2!C2&lt;&gt;"",[8]Lista2!C2," ")</f>
        <v>2</v>
      </c>
      <c r="B6" s="53" t="str">
        <f aca="false">IF([8]Lista2!B2&lt;&gt;"",[8]Lista2!B2," ")</f>
        <v>GIANCARLO CATANI</v>
      </c>
      <c r="C6" s="52" t="n">
        <f aca="false">IF(B6&lt;&gt; " ",SUM([5]LISTA2!P4,[6]LISTA2!R4,[7]LISTA2!P4),"")</f>
        <v>92</v>
      </c>
    </row>
    <row r="7" customFormat="false" ht="21.25" hidden="false" customHeight="true" outlineLevel="0" collapsed="false">
      <c r="A7" s="50" t="n">
        <f aca="false">IF([8]Lista2!C3&lt;&gt;"",[8]Lista2!C3," ")</f>
        <v>3</v>
      </c>
      <c r="B7" s="53" t="str">
        <f aca="false">IF([8]Lista2!B3&lt;&gt;"",[8]Lista2!B3," ")</f>
        <v>ANDREA TORRI</v>
      </c>
      <c r="C7" s="52" t="n">
        <f aca="false">IF(B7&lt;&gt; " ",SUM([5]LISTA2!P5,[6]LISTA2!R5,[7]LISTA2!P5),"")</f>
        <v>87</v>
      </c>
    </row>
    <row r="8" customFormat="false" ht="21.25" hidden="false" customHeight="true" outlineLevel="0" collapsed="false">
      <c r="A8" s="50" t="n">
        <f aca="false">IF([8]Lista2!C4&lt;&gt;"",[8]Lista2!C4," ")</f>
        <v>4</v>
      </c>
      <c r="B8" s="53" t="str">
        <f aca="false">IF([8]Lista2!B4&lt;&gt;"",[8]Lista2!B4," ")</f>
        <v>PAOLO CATANI</v>
      </c>
      <c r="C8" s="52" t="n">
        <f aca="false">IF(B8&lt;&gt; " ",SUM([5]LISTA2!P6,[6]LISTA2!R6,[7]LISTA2!P6),"")</f>
        <v>22</v>
      </c>
    </row>
    <row r="9" customFormat="false" ht="21.25" hidden="false" customHeight="true" outlineLevel="0" collapsed="false">
      <c r="A9" s="50" t="n">
        <f aca="false">IF([8]Lista2!C5&lt;&gt;"",[8]Lista2!C5," ")</f>
        <v>5</v>
      </c>
      <c r="B9" s="53" t="str">
        <f aca="false">IF([8]Lista2!B5&lt;&gt;"",[8]Lista2!B5," ")</f>
        <v>FRANCESCO COPPARI</v>
      </c>
      <c r="C9" s="52" t="n">
        <f aca="false">IF(B9&lt;&gt; " ",SUM([5]LISTA2!P7,[6]LISTA2!R7,[7]LISTA2!P7),"")</f>
        <v>3</v>
      </c>
    </row>
    <row r="10" customFormat="false" ht="21.25" hidden="false" customHeight="true" outlineLevel="0" collapsed="false">
      <c r="A10" s="50" t="n">
        <f aca="false">IF([8]Lista2!C6&lt;&gt;"",[8]Lista2!C6," ")</f>
        <v>6</v>
      </c>
      <c r="B10" s="53" t="str">
        <f aca="false">IF([8]Lista2!B6&lt;&gt;"",[8]Lista2!B6," ")</f>
        <v>PAOLO CROGNALETTI</v>
      </c>
      <c r="C10" s="52" t="n">
        <f aca="false">IF(B10&lt;&gt; " ",SUM([5]LISTA2!P8,[6]LISTA2!R8,[7]LISTA2!P8),"")</f>
        <v>69</v>
      </c>
    </row>
    <row r="11" customFormat="false" ht="21.25" hidden="false" customHeight="true" outlineLevel="0" collapsed="false">
      <c r="A11" s="50" t="n">
        <f aca="false">IF([8]Lista2!C7&lt;&gt;"",[8]Lista2!C7," ")</f>
        <v>7</v>
      </c>
      <c r="B11" s="53" t="str">
        <f aca="false">IF([8]Lista2!B7&lt;&gt;"",[8]Lista2!B7," ")</f>
        <v>RUDI CURZI</v>
      </c>
      <c r="C11" s="52" t="n">
        <f aca="false">IF(B11&lt;&gt; " ",SUM([5]LISTA2!P9,[6]LISTA2!R9,[7]LISTA2!P9),"")</f>
        <v>65</v>
      </c>
    </row>
    <row r="12" customFormat="false" ht="21.25" hidden="false" customHeight="true" outlineLevel="0" collapsed="false">
      <c r="A12" s="50" t="n">
        <f aca="false">IF([8]Lista2!C8&lt;&gt;"",[8]Lista2!C8," ")</f>
        <v>8</v>
      </c>
      <c r="B12" s="53" t="str">
        <f aca="false">IF([8]Lista2!B8&lt;&gt;"",[8]Lista2!B8," ")</f>
        <v>LINDITA ELEZI detta LINDA</v>
      </c>
      <c r="C12" s="52" t="n">
        <f aca="false">IF(B12&lt;&gt; " ",SUM([5]LISTA2!P10,[6]LISTA2!R10,[7]LISTA2!P10),"")</f>
        <v>235</v>
      </c>
    </row>
    <row r="13" customFormat="false" ht="21.25" hidden="false" customHeight="true" outlineLevel="0" collapsed="false">
      <c r="A13" s="50" t="n">
        <f aca="false">IF([8]Lista2!C9&lt;&gt;"",[8]Lista2!C9," ")</f>
        <v>9</v>
      </c>
      <c r="B13" s="53" t="str">
        <f aca="false">IF([8]Lista2!B9&lt;&gt;"",[8]Lista2!B9," ")</f>
        <v>ALDIVANO FERRUCCI</v>
      </c>
      <c r="C13" s="52" t="n">
        <f aca="false">IF(B13&lt;&gt; " ",SUM([5]LISTA2!P11,[6]LISTA2!R11,[7]LISTA2!P11),"")</f>
        <v>12</v>
      </c>
    </row>
    <row r="14" customFormat="false" ht="21.25" hidden="false" customHeight="true" outlineLevel="0" collapsed="false">
      <c r="A14" s="50" t="n">
        <f aca="false">IF([8]Lista2!C10&lt;&gt;"",[8]Lista2!C10," ")</f>
        <v>10</v>
      </c>
      <c r="B14" s="53" t="str">
        <f aca="false">IF([8]Lista2!B10&lt;&gt;"",[8]Lista2!B10," ")</f>
        <v>ALBERTO FREDDO</v>
      </c>
      <c r="C14" s="52" t="n">
        <f aca="false">IF(B14&lt;&gt; " ",SUM([5]LISTA2!P12,[6]LISTA2!R12,[7]LISTA2!P12),"")</f>
        <v>66</v>
      </c>
    </row>
    <row r="15" customFormat="false" ht="21.25" hidden="false" customHeight="true" outlineLevel="0" collapsed="false">
      <c r="A15" s="50" t="n">
        <f aca="false">IF([8]Lista2!C11&lt;&gt;"",[8]Lista2!C11," ")</f>
        <v>11</v>
      </c>
      <c r="B15" s="53" t="str">
        <f aca="false">IF([8]Lista2!B11&lt;&gt;"",[8]Lista2!B11," ")</f>
        <v>LUIGINA GORONI</v>
      </c>
      <c r="C15" s="52" t="n">
        <f aca="false">IF(B15&lt;&gt; " ",SUM([5]LISTA2!P13,[6]LISTA2!R13,[7]LISTA2!P13),"")</f>
        <v>61</v>
      </c>
    </row>
    <row r="16" customFormat="false" ht="21.25" hidden="false" customHeight="true" outlineLevel="0" collapsed="false">
      <c r="A16" s="50" t="n">
        <f aca="false">IF([8]Lista2!C12&lt;&gt;"",[8]Lista2!C12," ")</f>
        <v>12</v>
      </c>
      <c r="B16" s="53" t="str">
        <f aca="false">IF([8]Lista2!B12&lt;&gt;"",[8]Lista2!B12," ")</f>
        <v>OSCAR LUCONI</v>
      </c>
      <c r="C16" s="52" t="n">
        <f aca="false">IF(B16&lt;&gt; " ",SUM([5]LISTA2!P14,[6]LISTA2!R14,[7]LISTA2!P14),"")</f>
        <v>4</v>
      </c>
    </row>
    <row r="17" customFormat="false" ht="21.25" hidden="false" customHeight="true" outlineLevel="0" collapsed="false">
      <c r="A17" s="50" t="n">
        <f aca="false">IF([8]Lista2!C13&lt;&gt;"",[8]Lista2!C13," ")</f>
        <v>13</v>
      </c>
      <c r="B17" s="53" t="str">
        <f aca="false">IF([8]Lista2!B13&lt;&gt;"",[8]Lista2!B13," ")</f>
        <v>BARBARA MANCINI</v>
      </c>
      <c r="C17" s="52" t="n">
        <f aca="false">IF(B17&lt;&gt; " ",SUM([5]LISTA2!P15,[6]LISTA2!R15,[7]LISTA2!P15),"")</f>
        <v>37</v>
      </c>
    </row>
    <row r="18" customFormat="false" ht="21.25" hidden="false" customHeight="true" outlineLevel="0" collapsed="false">
      <c r="A18" s="50" t="n">
        <f aca="false">IF([8]Lista2!C14&lt;&gt;"",[8]Lista2!C14," ")</f>
        <v>14</v>
      </c>
      <c r="B18" s="53" t="str">
        <f aca="false">IF([8]Lista2!B14&lt;&gt;"",[8]Lista2!B14," ")</f>
        <v>KATIA MONTALBINI</v>
      </c>
      <c r="C18" s="52" t="n">
        <f aca="false">IF(B18&lt;&gt; " ",SUM([5]LISTA2!P16,[6]LISTA2!R16,[7]LISTA2!P16),"")</f>
        <v>79</v>
      </c>
    </row>
    <row r="19" customFormat="false" ht="21.25" hidden="false" customHeight="true" outlineLevel="0" collapsed="false">
      <c r="A19" s="50" t="n">
        <f aca="false">IF([8]Lista2!C15&lt;&gt;"",[8]Lista2!C15," ")</f>
        <v>15</v>
      </c>
      <c r="B19" s="53" t="str">
        <f aca="false">IF([8]Lista2!B15&lt;&gt;"",[8]Lista2!B15," ")</f>
        <v>LOREDANA MORICI</v>
      </c>
      <c r="C19" s="52" t="n">
        <f aca="false">IF(B19&lt;&gt; " ",SUM([5]LISTA2!P17,[6]LISTA2!R17,[7]LISTA2!P17),"")</f>
        <v>47</v>
      </c>
    </row>
    <row r="20" customFormat="false" ht="21.25" hidden="false" customHeight="true" outlineLevel="0" collapsed="false">
      <c r="A20" s="50" t="n">
        <f aca="false">IF([8]Lista2!C16&lt;&gt;"",[8]Lista2!C16," ")</f>
        <v>16</v>
      </c>
      <c r="B20" s="53" t="str">
        <f aca="false">IF([8]Lista2!B16&lt;&gt;"",[8]Lista2!B16," ")</f>
        <v>MAURIZIO PACIAROTTI</v>
      </c>
      <c r="C20" s="52" t="n">
        <f aca="false">IF(B20&lt;&gt; " ",SUM([5]LISTA2!P18,[6]LISTA2!R18,[7]LISTA2!P18),"")</f>
        <v>20</v>
      </c>
    </row>
    <row r="21" customFormat="false" ht="21.25" hidden="false" customHeight="true" outlineLevel="0" collapsed="false">
      <c r="A21" s="50" t="n">
        <f aca="false">IF([8]Lista2!C17&lt;&gt;"",[8]Lista2!C17," ")</f>
        <v>17</v>
      </c>
      <c r="B21" s="53" t="str">
        <f aca="false">IF([8]Lista2!B17&lt;&gt;"",[8]Lista2!B17," ")</f>
        <v>GIACOMO PASQUINELLI</v>
      </c>
      <c r="C21" s="52" t="n">
        <f aca="false">IF(B21&lt;&gt; " ",SUM([5]LISTA2!P19,[6]LISTA2!R19,[7]LISTA2!P19),"")</f>
        <v>16</v>
      </c>
    </row>
    <row r="22" customFormat="false" ht="21.25" hidden="false" customHeight="true" outlineLevel="0" collapsed="false">
      <c r="A22" s="50" t="n">
        <f aca="false">IF([8]Lista2!C18&lt;&gt;"",[8]Lista2!C18," ")</f>
        <v>18</v>
      </c>
      <c r="B22" s="53" t="str">
        <f aca="false">IF([8]Lista2!B18&lt;&gt;"",[8]Lista2!B18," ")</f>
        <v>ROBERTO PENNACCHIETTI</v>
      </c>
      <c r="C22" s="52" t="n">
        <f aca="false">IF(B22&lt;&gt; " ",SUM([5]LISTA2!P20,[6]LISTA2!R20,[7]LISTA2!P20),"")</f>
        <v>20</v>
      </c>
    </row>
    <row r="23" customFormat="false" ht="21.25" hidden="false" customHeight="true" outlineLevel="0" collapsed="false">
      <c r="A23" s="50" t="n">
        <f aca="false">IF([8]Lista2!C19&lt;&gt;"",[8]Lista2!C19," ")</f>
        <v>19</v>
      </c>
      <c r="B23" s="53" t="str">
        <f aca="false">IF([8]Lista2!B19&lt;&gt;"",[8]Lista2!B19," ")</f>
        <v>GIANNINA PIERANTONELLI</v>
      </c>
      <c r="C23" s="52" t="n">
        <f aca="false">IF(B23&lt;&gt; " ",SUM([5]LISTA2!P21,[6]LISTA2!R21,[7]LISTA2!P21),"")</f>
        <v>89</v>
      </c>
    </row>
    <row r="24" customFormat="false" ht="21.25" hidden="false" customHeight="true" outlineLevel="0" collapsed="false">
      <c r="A24" s="50" t="n">
        <f aca="false">IF([8]Lista2!C20&lt;&gt;"",[8]Lista2!C20," ")</f>
        <v>20</v>
      </c>
      <c r="B24" s="53" t="str">
        <f aca="false">IF([8]Lista2!B20&lt;&gt;"",[8]Lista2!B20," ")</f>
        <v>NICOLA ROMANAZZI</v>
      </c>
      <c r="C24" s="52" t="n">
        <f aca="false">IF(B24&lt;&gt; " ",SUM([5]LISTA2!P22,[6]LISTA2!R22,[7]LISTA2!P22),"")</f>
        <v>4</v>
      </c>
    </row>
    <row r="25" customFormat="false" ht="21.25" hidden="false" customHeight="true" outlineLevel="0" collapsed="false">
      <c r="A25" s="50" t="n">
        <f aca="false">IF([8]Lista2!C21&lt;&gt;"",[8]Lista2!C21," ")</f>
        <v>21</v>
      </c>
      <c r="B25" s="53" t="str">
        <f aca="false">IF([8]Lista2!B21&lt;&gt;"",[8]Lista2!B21," ")</f>
        <v>ENNIO SANTONI</v>
      </c>
      <c r="C25" s="52" t="n">
        <f aca="false">IF(B25&lt;&gt; " ",SUM([5]LISTA2!P23,[6]LISTA2!R23,[7]LISTA2!P23),"")</f>
        <v>13</v>
      </c>
    </row>
    <row r="26" customFormat="false" ht="21.25" hidden="false" customHeight="true" outlineLevel="0" collapsed="false">
      <c r="A26" s="50" t="n">
        <f aca="false">IF([8]Lista2!C22&lt;&gt;"",[8]Lista2!C22," ")</f>
        <v>22</v>
      </c>
      <c r="B26" s="53" t="str">
        <f aca="false">IF([8]Lista2!B22&lt;&gt;"",[8]Lista2!B22," ")</f>
        <v>LETIZIA SATURNI</v>
      </c>
      <c r="C26" s="52" t="n">
        <f aca="false">IF(B26&lt;&gt; " ",SUM([5]LISTA2!P24,[6]LISTA2!R24,[7]LISTA2!P24),"")</f>
        <v>33</v>
      </c>
    </row>
    <row r="27" customFormat="false" ht="21.25" hidden="false" customHeight="true" outlineLevel="0" collapsed="false">
      <c r="A27" s="50" t="n">
        <f aca="false">IF([8]Lista2!C23&lt;&gt;"",[8]Lista2!C23," ")</f>
        <v>23</v>
      </c>
      <c r="B27" s="53" t="str">
        <f aca="false">IF([8]Lista2!B23&lt;&gt;"",[8]Lista2!B23," ")</f>
        <v>STEFANO VECCHI</v>
      </c>
      <c r="C27" s="52" t="n">
        <f aca="false">IF(B27&lt;&gt; " ",SUM([5]LISTA2!P25,[6]LISTA2!R25,[7]LISTA2!P25),"")</f>
        <v>23</v>
      </c>
    </row>
    <row r="28" customFormat="false" ht="21.25" hidden="false" customHeight="true" outlineLevel="0" collapsed="false">
      <c r="A28" s="54" t="n">
        <f aca="false">IF([8]Lista2!C24&lt;&gt;"",[8]Lista2!C24," ")</f>
        <v>24</v>
      </c>
      <c r="B28" s="55" t="str">
        <f aca="false">IF([8]Lista2!B24&lt;&gt;"",[8]Lista2!B24," ")</f>
        <v>ANNA VIRGINIA VINCENZONI</v>
      </c>
      <c r="C28" s="56" t="n">
        <f aca="false">IF(B28&lt;&gt; " ",SUM([5]LISTA2!P26,[6]LISTA2!R26,[7]LISTA2!P26),"")</f>
        <v>5</v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[8]Lista3!A1</f>
        <v>Lista n.  3 INSIEME CIVICO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IF([8]Lista3!C1&lt;&gt;"",[8]Lista3!C1," ")</f>
        <v>1</v>
      </c>
      <c r="B5" s="51" t="str">
        <f aca="false">IF([8]Lista3!B1&lt;&gt;"",[8]Lista3!B1," ")</f>
        <v>MARCO GIAMPAOLETTI</v>
      </c>
      <c r="C5" s="52" t="n">
        <f aca="false">IF(B5&lt;&gt; " ",SUM([5]LISTA3!P3,[6]LISTA3!R3,[7]LISTA3!P3),"")</f>
        <v>203</v>
      </c>
    </row>
    <row r="6" customFormat="false" ht="21.25" hidden="false" customHeight="true" outlineLevel="0" collapsed="false">
      <c r="A6" s="50" t="n">
        <f aca="false">IF([8]Lista3!C2&lt;&gt;"",[8]Lista3!C2," ")</f>
        <v>2</v>
      </c>
      <c r="B6" s="53" t="str">
        <f aca="false">IF([8]Lista3!B2&lt;&gt;"",[8]Lista3!B2," ")</f>
        <v>FEDERICO BONCI</v>
      </c>
      <c r="C6" s="52" t="n">
        <f aca="false">IF(B6&lt;&gt; " ",SUM([5]LISTA3!P4,[6]LISTA3!R4,[7]LISTA3!P4),"")</f>
        <v>11</v>
      </c>
    </row>
    <row r="7" customFormat="false" ht="21.25" hidden="false" customHeight="true" outlineLevel="0" collapsed="false">
      <c r="A7" s="50" t="n">
        <f aca="false">IF([8]Lista3!C3&lt;&gt;"",[8]Lista3!C3," ")</f>
        <v>3</v>
      </c>
      <c r="B7" s="53" t="str">
        <f aca="false">IF([8]Lista3!B3&lt;&gt;"",[8]Lista3!B3," ")</f>
        <v>BARBARA BELARDINELLI</v>
      </c>
      <c r="C7" s="52" t="n">
        <f aca="false">IF(B7&lt;&gt; " ",SUM([5]LISTA3!P5,[6]LISTA3!R5,[7]LISTA3!P5),"")</f>
        <v>11</v>
      </c>
    </row>
    <row r="8" customFormat="false" ht="21.25" hidden="false" customHeight="true" outlineLevel="0" collapsed="false">
      <c r="A8" s="50" t="n">
        <f aca="false">IF([8]Lista3!C4&lt;&gt;"",[8]Lista3!C4," ")</f>
        <v>4</v>
      </c>
      <c r="B8" s="53" t="str">
        <f aca="false">IF([8]Lista3!B4&lt;&gt;"",[8]Lista3!B4," ")</f>
        <v>ANTHONY BUFALI</v>
      </c>
      <c r="C8" s="52" t="n">
        <f aca="false">IF(B8&lt;&gt; " ",SUM([5]LISTA3!P6,[6]LISTA3!R6,[7]LISTA3!P6),"")</f>
        <v>9</v>
      </c>
    </row>
    <row r="9" customFormat="false" ht="21.25" hidden="false" customHeight="true" outlineLevel="0" collapsed="false">
      <c r="A9" s="50" t="n">
        <f aca="false">IF([8]Lista3!C5&lt;&gt;"",[8]Lista3!C5," ")</f>
        <v>5</v>
      </c>
      <c r="B9" s="53" t="str">
        <f aca="false">IF([8]Lista3!B5&lt;&gt;"",[8]Lista3!B5," ")</f>
        <v>MARIKA CAMPANA</v>
      </c>
      <c r="C9" s="52" t="n">
        <f aca="false">IF(B9&lt;&gt; " ",SUM([5]LISTA3!P7,[6]LISTA3!R7,[7]LISTA3!P7),"")</f>
        <v>23</v>
      </c>
    </row>
    <row r="10" customFormat="false" ht="21.25" hidden="false" customHeight="true" outlineLevel="0" collapsed="false">
      <c r="A10" s="50" t="n">
        <f aca="false">IF([8]Lista3!C6&lt;&gt;"",[8]Lista3!C6," ")</f>
        <v>6</v>
      </c>
      <c r="B10" s="53" t="str">
        <f aca="false">IF([8]Lista3!B6&lt;&gt;"",[8]Lista3!B6," ")</f>
        <v>PAOLA CAMPANELLI</v>
      </c>
      <c r="C10" s="52" t="n">
        <f aca="false">IF(B10&lt;&gt; " ",SUM([5]LISTA3!P8,[6]LISTA3!R8,[7]LISTA3!P8),"")</f>
        <v>21</v>
      </c>
    </row>
    <row r="11" customFormat="false" ht="21.25" hidden="false" customHeight="true" outlineLevel="0" collapsed="false">
      <c r="A11" s="50" t="n">
        <f aca="false">IF([8]Lista3!C7&lt;&gt;"",[8]Lista3!C7," ")</f>
        <v>7</v>
      </c>
      <c r="B11" s="53" t="str">
        <f aca="false">IF([8]Lista3!B7&lt;&gt;"",[8]Lista3!B7," ")</f>
        <v>CARLO CARBONARI</v>
      </c>
      <c r="C11" s="52" t="n">
        <f aca="false">IF(B11&lt;&gt; " ",SUM([5]LISTA3!P9,[6]LISTA3!R9,[7]LISTA3!P9),"")</f>
        <v>7</v>
      </c>
    </row>
    <row r="12" customFormat="false" ht="21.25" hidden="false" customHeight="true" outlineLevel="0" collapsed="false">
      <c r="A12" s="50" t="n">
        <f aca="false">IF([8]Lista3!C8&lt;&gt;"",[8]Lista3!C8," ")</f>
        <v>8</v>
      </c>
      <c r="B12" s="53" t="str">
        <f aca="false">IF([8]Lista3!B8&lt;&gt;"",[8]Lista3!B8," ")</f>
        <v>VANESSA CARTUCCIA</v>
      </c>
      <c r="C12" s="52" t="n">
        <f aca="false">IF(B12&lt;&gt; " ",SUM([5]LISTA3!P10,[6]LISTA3!R10,[7]LISTA3!P10),"")</f>
        <v>20</v>
      </c>
    </row>
    <row r="13" customFormat="false" ht="21.25" hidden="false" customHeight="true" outlineLevel="0" collapsed="false">
      <c r="A13" s="50" t="n">
        <f aca="false">IF([8]Lista3!C9&lt;&gt;"",[8]Lista3!C9," ")</f>
        <v>9</v>
      </c>
      <c r="B13" s="53" t="str">
        <f aca="false">IF([8]Lista3!B9&lt;&gt;"",[8]Lista3!B9," ")</f>
        <v>ISABELLA CURZI</v>
      </c>
      <c r="C13" s="52" t="n">
        <f aca="false">IF(B13&lt;&gt; " ",SUM([5]LISTA3!P11,[6]LISTA3!R11,[7]LISTA3!P11),"")</f>
        <v>6</v>
      </c>
    </row>
    <row r="14" customFormat="false" ht="21.25" hidden="false" customHeight="true" outlineLevel="0" collapsed="false">
      <c r="A14" s="50" t="n">
        <f aca="false">IF([8]Lista3!C10&lt;&gt;"",[8]Lista3!C10," ")</f>
        <v>10</v>
      </c>
      <c r="B14" s="53" t="str">
        <f aca="false">IF([8]Lista3!B10&lt;&gt;"",[8]Lista3!B10," ")</f>
        <v>FEDERICA FABRIZI</v>
      </c>
      <c r="C14" s="52" t="n">
        <f aca="false">IF(B14&lt;&gt; " ",SUM([5]LISTA3!P12,[6]LISTA3!R12,[7]LISTA3!P12),"")</f>
        <v>6</v>
      </c>
    </row>
    <row r="15" customFormat="false" ht="21.25" hidden="false" customHeight="true" outlineLevel="0" collapsed="false">
      <c r="A15" s="50" t="n">
        <f aca="false">IF([8]Lista3!C11&lt;&gt;"",[8]Lista3!C11," ")</f>
        <v>11</v>
      </c>
      <c r="B15" s="53" t="str">
        <f aca="false">IF([8]Lista3!B11&lt;&gt;"",[8]Lista3!B11," ")</f>
        <v>NADIO GAGLIARDINI</v>
      </c>
      <c r="C15" s="52" t="n">
        <f aca="false">IF(B15&lt;&gt; " ",SUM([5]LISTA3!P13,[6]LISTA3!R13,[7]LISTA3!P13),"")</f>
        <v>6</v>
      </c>
    </row>
    <row r="16" customFormat="false" ht="21.25" hidden="false" customHeight="true" outlineLevel="0" collapsed="false">
      <c r="A16" s="50" t="n">
        <f aca="false">IF([8]Lista3!C12&lt;&gt;"",[8]Lista3!C12," ")</f>
        <v>12</v>
      </c>
      <c r="B16" s="53" t="str">
        <f aca="false">IF([8]Lista3!B12&lt;&gt;"",[8]Lista3!B12," ")</f>
        <v>UGO GRILLI</v>
      </c>
      <c r="C16" s="52" t="n">
        <f aca="false">IF(B16&lt;&gt; " ",SUM([5]LISTA3!P14,[6]LISTA3!R14,[7]LISTA3!P14),"")</f>
        <v>119</v>
      </c>
    </row>
    <row r="17" customFormat="false" ht="21.25" hidden="false" customHeight="true" outlineLevel="0" collapsed="false">
      <c r="A17" s="50" t="n">
        <f aca="false">IF([8]Lista3!C13&lt;&gt;"",[8]Lista3!C13," ")</f>
        <v>13</v>
      </c>
      <c r="B17" s="53" t="str">
        <f aca="false">IF([8]Lista3!B13&lt;&gt;"",[8]Lista3!B13," ")</f>
        <v>ANESA KARIC'</v>
      </c>
      <c r="C17" s="52" t="n">
        <f aca="false">IF(B17&lt;&gt; " ",SUM([5]LISTA3!P15,[6]LISTA3!R15,[7]LISTA3!P15),"")</f>
        <v>3</v>
      </c>
    </row>
    <row r="18" customFormat="false" ht="21.25" hidden="false" customHeight="true" outlineLevel="0" collapsed="false">
      <c r="A18" s="50" t="n">
        <f aca="false">IF([8]Lista3!C14&lt;&gt;"",[8]Lista3!C14," ")</f>
        <v>14</v>
      </c>
      <c r="B18" s="53" t="str">
        <f aca="false">IF([8]Lista3!B14&lt;&gt;"",[8]Lista3!B14," ")</f>
        <v>PASQUALE LIGUORI</v>
      </c>
      <c r="C18" s="52" t="n">
        <f aca="false">IF(B18&lt;&gt; " ",SUM([5]LISTA3!P16,[6]LISTA3!R16,[7]LISTA3!P16),"")</f>
        <v>31</v>
      </c>
    </row>
    <row r="19" customFormat="false" ht="21.25" hidden="false" customHeight="true" outlineLevel="0" collapsed="false">
      <c r="A19" s="50" t="n">
        <f aca="false">IF([8]Lista3!C15&lt;&gt;"",[8]Lista3!C15," ")</f>
        <v>15</v>
      </c>
      <c r="B19" s="53" t="str">
        <f aca="false">IF([8]Lista3!B15&lt;&gt;"",[8]Lista3!B15," ")</f>
        <v>CATERINA LUZI</v>
      </c>
      <c r="C19" s="52" t="n">
        <f aca="false">IF(B19&lt;&gt; " ",SUM([5]LISTA3!P17,[6]LISTA3!R17,[7]LISTA3!P17),"")</f>
        <v>25</v>
      </c>
    </row>
    <row r="20" customFormat="false" ht="21.25" hidden="false" customHeight="true" outlineLevel="0" collapsed="false">
      <c r="A20" s="50" t="n">
        <f aca="false">IF([8]Lista3!C16&lt;&gt;"",[8]Lista3!C16," ")</f>
        <v>16</v>
      </c>
      <c r="B20" s="53" t="str">
        <f aca="false">IF([8]Lista3!B16&lt;&gt;"",[8]Lista3!B16," ")</f>
        <v>GUSTAVO MARIGLIANO</v>
      </c>
      <c r="C20" s="52" t="n">
        <f aca="false">IF(B20&lt;&gt; " ",SUM([5]LISTA3!P18,[6]LISTA3!R18,[7]LISTA3!P18),"")</f>
        <v>12</v>
      </c>
    </row>
    <row r="21" customFormat="false" ht="21.25" hidden="false" customHeight="true" outlineLevel="0" collapsed="false">
      <c r="A21" s="50" t="n">
        <f aca="false">IF([8]Lista3!C17&lt;&gt;"",[8]Lista3!C17," ")</f>
        <v>17</v>
      </c>
      <c r="B21" s="53" t="str">
        <f aca="false">IF([8]Lista3!B17&lt;&gt;"",[8]Lista3!B17," ")</f>
        <v>CAMILLA MUZI</v>
      </c>
      <c r="C21" s="52" t="n">
        <f aca="false">IF(B21&lt;&gt; " ",SUM([5]LISTA3!P19,[6]LISTA3!R19,[7]LISTA3!P19),"")</f>
        <v>10</v>
      </c>
    </row>
    <row r="22" customFormat="false" ht="21.25" hidden="false" customHeight="true" outlineLevel="0" collapsed="false">
      <c r="A22" s="50" t="n">
        <f aca="false">IF([8]Lista3!C18&lt;&gt;"",[8]Lista3!C18," ")</f>
        <v>18</v>
      </c>
      <c r="B22" s="53" t="str">
        <f aca="false">IF([8]Lista3!B18&lt;&gt;"",[8]Lista3!B18," ")</f>
        <v>VITO NUZZI</v>
      </c>
      <c r="C22" s="52" t="n">
        <f aca="false">IF(B22&lt;&gt; " ",SUM([5]LISTA3!P20,[6]LISTA3!R20,[7]LISTA3!P20),"")</f>
        <v>15</v>
      </c>
    </row>
    <row r="23" customFormat="false" ht="21.25" hidden="false" customHeight="true" outlineLevel="0" collapsed="false">
      <c r="A23" s="50" t="n">
        <f aca="false">IF([8]Lista3!C19&lt;&gt;"",[8]Lista3!C19," ")</f>
        <v>19</v>
      </c>
      <c r="B23" s="53" t="str">
        <f aca="false">IF([8]Lista3!B19&lt;&gt;"",[8]Lista3!B19," ")</f>
        <v>DONATELLA PASQUINELLI</v>
      </c>
      <c r="C23" s="52" t="n">
        <f aca="false">IF(B23&lt;&gt; " ",SUM([5]LISTA3!P21,[6]LISTA3!R21,[7]LISTA3!P21),"")</f>
        <v>30</v>
      </c>
    </row>
    <row r="24" customFormat="false" ht="21.25" hidden="false" customHeight="true" outlineLevel="0" collapsed="false">
      <c r="A24" s="50" t="n">
        <f aca="false">IF([8]Lista3!C20&lt;&gt;"",[8]Lista3!C20," ")</f>
        <v>20</v>
      </c>
      <c r="B24" s="53" t="str">
        <f aca="false">IF([8]Lista3!B20&lt;&gt;"",[8]Lista3!B20," ")</f>
        <v>CLAUDIA PERRICONE</v>
      </c>
      <c r="C24" s="52" t="n">
        <f aca="false">IF(B24&lt;&gt; " ",SUM([5]LISTA3!P22,[6]LISTA3!R22,[7]LISTA3!P22),"")</f>
        <v>7</v>
      </c>
    </row>
    <row r="25" customFormat="false" ht="21.25" hidden="false" customHeight="true" outlineLevel="0" collapsed="false">
      <c r="A25" s="50" t="n">
        <f aca="false">IF([8]Lista3!C21&lt;&gt;"",[8]Lista3!C21," ")</f>
        <v>21</v>
      </c>
      <c r="B25" s="53" t="str">
        <f aca="false">IF([8]Lista3!B21&lt;&gt;"",[8]Lista3!B21," ")</f>
        <v>ELISABETTA PIANGERELLI</v>
      </c>
      <c r="C25" s="52" t="n">
        <f aca="false">IF(B25&lt;&gt; " ",SUM([5]LISTA3!P23,[6]LISTA3!R23,[7]LISTA3!P23),"")</f>
        <v>48</v>
      </c>
    </row>
    <row r="26" customFormat="false" ht="21.25" hidden="false" customHeight="true" outlineLevel="0" collapsed="false">
      <c r="A26" s="50" t="n">
        <f aca="false">IF([8]Lista3!C22&lt;&gt;"",[8]Lista3!C22," ")</f>
        <v>22</v>
      </c>
      <c r="B26" s="53" t="str">
        <f aca="false">IF([8]Lista3!B22&lt;&gt;"",[8]Lista3!B22," ")</f>
        <v>CATERINA PIERALISI</v>
      </c>
      <c r="C26" s="52" t="n">
        <f aca="false">IF(B26&lt;&gt; " ",SUM([5]LISTA3!P24,[6]LISTA3!R24,[7]LISTA3!P24),"")</f>
        <v>3</v>
      </c>
    </row>
    <row r="27" customFormat="false" ht="21.25" hidden="false" customHeight="true" outlineLevel="0" collapsed="false">
      <c r="A27" s="50" t="n">
        <f aca="false">IF([8]Lista3!C23&lt;&gt;"",[8]Lista3!C23," ")</f>
        <v>23</v>
      </c>
      <c r="B27" s="53" t="str">
        <f aca="false">IF([8]Lista3!B23&lt;&gt;"",[8]Lista3!B23," ")</f>
        <v>VALENTINA SANDRONI</v>
      </c>
      <c r="C27" s="52" t="n">
        <f aca="false">IF(B27&lt;&gt; " ",SUM([5]LISTA3!P25,[6]LISTA3!R25,[7]LISTA3!P25),"")</f>
        <v>34</v>
      </c>
    </row>
    <row r="28" customFormat="false" ht="21.25" hidden="false" customHeight="true" outlineLevel="0" collapsed="false">
      <c r="A28" s="54" t="n">
        <f aca="false">IF([8]Lista3!C24&lt;&gt;"",[8]Lista3!C24," ")</f>
        <v>24</v>
      </c>
      <c r="B28" s="55" t="str">
        <f aca="false">IF([8]Lista3!B24&lt;&gt;"",[8]Lista3!B24," ")</f>
        <v>EMANUEL SANTONI</v>
      </c>
      <c r="C28" s="56" t="n">
        <f aca="false">IF(B28&lt;&gt; " ",SUM([5]LISTA3!P26,[6]LISTA3!R26,[7]LISTA3!P26),"")</f>
        <v>30</v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[8]Lista4!A1</f>
        <v>Lista n.  4 JESIAMO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IF([8]Lista4!C1&lt;&gt;"",[8]Lista4!C1," ")</f>
        <v>1</v>
      </c>
      <c r="B5" s="51" t="str">
        <f aca="false">IF([8]Lista4!B1&lt;&gt;"",[8]Lista4!B1," ")</f>
        <v>LUCA BUTINI</v>
      </c>
      <c r="C5" s="52" t="n">
        <f aca="false">IF(B5&lt;&gt; " ",SUM([5]LISTA4!P3,[6]LISTA4!R3,[7]LISTA4!P3),"")</f>
        <v>130</v>
      </c>
    </row>
    <row r="6" customFormat="false" ht="21.25" hidden="false" customHeight="true" outlineLevel="0" collapsed="false">
      <c r="A6" s="50" t="n">
        <f aca="false">IF([8]Lista4!C2&lt;&gt;"",[8]Lista4!C2," ")</f>
        <v>2</v>
      </c>
      <c r="B6" s="53" t="str">
        <f aca="false">IF([8]Lista4!B2&lt;&gt;"",[8]Lista4!B2," ")</f>
        <v>UGO COLTORTI</v>
      </c>
      <c r="C6" s="52" t="n">
        <f aca="false">IF(B6&lt;&gt; " ",SUM([5]LISTA4!P4,[6]LISTA4!R4,[7]LISTA4!P4),"")</f>
        <v>281</v>
      </c>
    </row>
    <row r="7" customFormat="false" ht="21.25" hidden="false" customHeight="true" outlineLevel="0" collapsed="false">
      <c r="A7" s="50" t="n">
        <f aca="false">IF([8]Lista4!C3&lt;&gt;"",[8]Lista4!C3," ")</f>
        <v>3</v>
      </c>
      <c r="B7" s="53" t="str">
        <f aca="false">IF([8]Lista4!B3&lt;&gt;"",[8]Lista4!B3," ")</f>
        <v>PAOLO CINGOLANI</v>
      </c>
      <c r="C7" s="52" t="n">
        <f aca="false">IF(B7&lt;&gt; " ",SUM([5]LISTA4!P5,[6]LISTA4!R5,[7]LISTA4!P5),"")</f>
        <v>106</v>
      </c>
    </row>
    <row r="8" customFormat="false" ht="21.25" hidden="false" customHeight="true" outlineLevel="0" collapsed="false">
      <c r="A8" s="50" t="n">
        <f aca="false">IF([8]Lista4!C4&lt;&gt;"",[8]Lista4!C4," ")</f>
        <v>4</v>
      </c>
      <c r="B8" s="53" t="str">
        <f aca="false">IF([8]Lista4!B4&lt;&gt;"",[8]Lista4!B4," ")</f>
        <v>NICOLA FILONZI</v>
      </c>
      <c r="C8" s="52" t="n">
        <f aca="false">IF(B8&lt;&gt; " ",SUM([5]LISTA4!P6,[6]LISTA4!R6,[7]LISTA4!P6),"")</f>
        <v>168</v>
      </c>
    </row>
    <row r="9" customFormat="false" ht="21.25" hidden="false" customHeight="true" outlineLevel="0" collapsed="false">
      <c r="A9" s="50" t="n">
        <f aca="false">IF([8]Lista4!C5&lt;&gt;"",[8]Lista4!C5," ")</f>
        <v>5</v>
      </c>
      <c r="B9" s="53" t="str">
        <f aca="false">IF([8]Lista4!B5&lt;&gt;"",[8]Lista4!B5," ")</f>
        <v>GIUSEPPE GULLACE detto PINO</v>
      </c>
      <c r="C9" s="52" t="n">
        <f aca="false">IF(B9&lt;&gt; " ",SUM([5]LISTA4!P7,[6]LISTA4!R7,[7]LISTA4!P7),"")</f>
        <v>150</v>
      </c>
    </row>
    <row r="10" customFormat="false" ht="21.25" hidden="false" customHeight="true" outlineLevel="0" collapsed="false">
      <c r="A10" s="50" t="n">
        <f aca="false">IF([8]Lista4!C6&lt;&gt;"",[8]Lista4!C6," ")</f>
        <v>6</v>
      </c>
      <c r="B10" s="53" t="str">
        <f aca="false">IF([8]Lista4!B6&lt;&gt;"",[8]Lista4!B6," ")</f>
        <v>PAOLA LENTI</v>
      </c>
      <c r="C10" s="52" t="n">
        <f aca="false">IF(B10&lt;&gt; " ",SUM([5]LISTA4!P8,[6]LISTA4!R8,[7]LISTA4!P8),"")</f>
        <v>306</v>
      </c>
    </row>
    <row r="11" customFormat="false" ht="21.25" hidden="false" customHeight="true" outlineLevel="0" collapsed="false">
      <c r="A11" s="50" t="n">
        <f aca="false">IF([8]Lista4!C7&lt;&gt;"",[8]Lista4!C7," ")</f>
        <v>7</v>
      </c>
      <c r="B11" s="53" t="str">
        <f aca="false">IF([8]Lista4!B7&lt;&gt;"",[8]Lista4!B7," ")</f>
        <v>DANIELE MASSACCESI</v>
      </c>
      <c r="C11" s="52" t="n">
        <f aca="false">IF(B11&lt;&gt; " ",SUM([5]LISTA4!P9,[6]LISTA4!R9,[7]LISTA4!P9),"")</f>
        <v>258</v>
      </c>
    </row>
    <row r="12" customFormat="false" ht="21.25" hidden="false" customHeight="true" outlineLevel="0" collapsed="false">
      <c r="A12" s="50" t="n">
        <f aca="false">IF([8]Lista4!C8&lt;&gt;"",[8]Lista4!C8," ")</f>
        <v>8</v>
      </c>
      <c r="B12" s="53" t="str">
        <f aca="false">IF([8]Lista4!B8&lt;&gt;"",[8]Lista4!B8," ")</f>
        <v>GRAZIANO TESEI</v>
      </c>
      <c r="C12" s="52" t="n">
        <f aca="false">IF(B12&lt;&gt; " ",SUM([5]LISTA4!P10,[6]LISTA4!R10,[7]LISTA4!P10),"")</f>
        <v>94</v>
      </c>
    </row>
    <row r="13" customFormat="false" ht="21.25" hidden="false" customHeight="true" outlineLevel="0" collapsed="false">
      <c r="A13" s="50" t="n">
        <f aca="false">IF([8]Lista4!C9&lt;&gt;"",[8]Lista4!C9," ")</f>
        <v>9</v>
      </c>
      <c r="B13" s="53" t="str">
        <f aca="false">IF([8]Lista4!B9&lt;&gt;"",[8]Lista4!B9," ")</f>
        <v>MATTEO BALEANI</v>
      </c>
      <c r="C13" s="52" t="n">
        <f aca="false">IF(B13&lt;&gt; " ",SUM([5]LISTA4!P11,[6]LISTA4!R11,[7]LISTA4!P11),"")</f>
        <v>130</v>
      </c>
    </row>
    <row r="14" customFormat="false" ht="21.25" hidden="false" customHeight="true" outlineLevel="0" collapsed="false">
      <c r="A14" s="50" t="n">
        <f aca="false">IF([8]Lista4!C10&lt;&gt;"",[8]Lista4!C10," ")</f>
        <v>10</v>
      </c>
      <c r="B14" s="53" t="str">
        <f aca="false">IF([8]Lista4!B10&lt;&gt;"",[8]Lista4!B10," ")</f>
        <v>RENATO BARGNESI</v>
      </c>
      <c r="C14" s="52" t="n">
        <f aca="false">IF(B14&lt;&gt; " ",SUM([5]LISTA4!P12,[6]LISTA4!R12,[7]LISTA4!P12),"")</f>
        <v>23</v>
      </c>
    </row>
    <row r="15" customFormat="false" ht="21.25" hidden="false" customHeight="true" outlineLevel="0" collapsed="false">
      <c r="A15" s="50" t="n">
        <f aca="false">IF([8]Lista4!C11&lt;&gt;"",[8]Lista4!C11," ")</f>
        <v>11</v>
      </c>
      <c r="B15" s="53" t="str">
        <f aca="false">IF([8]Lista4!B11&lt;&gt;"",[8]Lista4!B11," ")</f>
        <v>MARIA FAUSTA BORDONI</v>
      </c>
      <c r="C15" s="52" t="n">
        <f aca="false">IF(B15&lt;&gt; " ",SUM([5]LISTA4!P13,[6]LISTA4!R13,[7]LISTA4!P13),"")</f>
        <v>46</v>
      </c>
    </row>
    <row r="16" customFormat="false" ht="21.25" hidden="false" customHeight="true" outlineLevel="0" collapsed="false">
      <c r="A16" s="50" t="n">
        <f aca="false">IF([8]Lista4!C12&lt;&gt;"",[8]Lista4!C12," ")</f>
        <v>12</v>
      </c>
      <c r="B16" s="53" t="str">
        <f aca="false">IF([8]Lista4!B12&lt;&gt;"",[8]Lista4!B12," ")</f>
        <v>CHIARA CERCACI</v>
      </c>
      <c r="C16" s="52" t="n">
        <f aca="false">IF(B16&lt;&gt; " ",SUM([5]LISTA4!P14,[6]LISTA4!R14,[7]LISTA4!P14),"")</f>
        <v>110</v>
      </c>
    </row>
    <row r="17" customFormat="false" ht="21.25" hidden="false" customHeight="true" outlineLevel="0" collapsed="false">
      <c r="A17" s="50" t="n">
        <f aca="false">IF([8]Lista4!C13&lt;&gt;"",[8]Lista4!C13," ")</f>
        <v>13</v>
      </c>
      <c r="B17" s="53" t="str">
        <f aca="false">IF([8]Lista4!B13&lt;&gt;"",[8]Lista4!B13," ")</f>
        <v>FRANCESCO FACCENDA</v>
      </c>
      <c r="C17" s="52" t="n">
        <f aca="false">IF(B17&lt;&gt; " ",SUM([5]LISTA4!P15,[6]LISTA4!R15,[7]LISTA4!P15),"")</f>
        <v>10</v>
      </c>
    </row>
    <row r="18" customFormat="false" ht="21.25" hidden="false" customHeight="true" outlineLevel="0" collapsed="false">
      <c r="A18" s="50" t="n">
        <f aca="false">IF([8]Lista4!C14&lt;&gt;"",[8]Lista4!C14," ")</f>
        <v>14</v>
      </c>
      <c r="B18" s="53" t="str">
        <f aca="false">IF([8]Lista4!B14&lt;&gt;"",[8]Lista4!B14," ")</f>
        <v>LORENZA FANTINI</v>
      </c>
      <c r="C18" s="52" t="n">
        <f aca="false">IF(B18&lt;&gt; " ",SUM([5]LISTA4!P16,[6]LISTA4!R16,[7]LISTA4!P16),"")</f>
        <v>142</v>
      </c>
    </row>
    <row r="19" customFormat="false" ht="21.25" hidden="false" customHeight="true" outlineLevel="0" collapsed="false">
      <c r="A19" s="50" t="n">
        <f aca="false">IF([8]Lista4!C15&lt;&gt;"",[8]Lista4!C15," ")</f>
        <v>15</v>
      </c>
      <c r="B19" s="53" t="str">
        <f aca="false">IF([8]Lista4!B15&lt;&gt;"",[8]Lista4!B15," ")</f>
        <v>MAURIZIO FAVA</v>
      </c>
      <c r="C19" s="52" t="n">
        <f aca="false">IF(B19&lt;&gt; " ",SUM([5]LISTA4!P17,[6]LISTA4!R17,[7]LISTA4!P17),"")</f>
        <v>48</v>
      </c>
    </row>
    <row r="20" customFormat="false" ht="21.25" hidden="false" customHeight="true" outlineLevel="0" collapsed="false">
      <c r="A20" s="50" t="n">
        <f aca="false">IF([8]Lista4!C16&lt;&gt;"",[8]Lista4!C16," ")</f>
        <v>16</v>
      </c>
      <c r="B20" s="53" t="str">
        <f aca="false">IF([8]Lista4!B16&lt;&gt;"",[8]Lista4!B16," ")</f>
        <v>DANIELE GARZI</v>
      </c>
      <c r="C20" s="52" t="n">
        <f aca="false">IF(B20&lt;&gt; " ",SUM([5]LISTA4!P18,[6]LISTA4!R18,[7]LISTA4!P18),"")</f>
        <v>43</v>
      </c>
    </row>
    <row r="21" customFormat="false" ht="21.25" hidden="false" customHeight="true" outlineLevel="0" collapsed="false">
      <c r="A21" s="50" t="n">
        <f aca="false">IF([8]Lista4!C17&lt;&gt;"",[8]Lista4!C17," ")</f>
        <v>17</v>
      </c>
      <c r="B21" s="53" t="str">
        <f aca="false">IF([8]Lista4!B17&lt;&gt;"",[8]Lista4!B17," ")</f>
        <v>MARTINO LOMBARDI</v>
      </c>
      <c r="C21" s="52" t="n">
        <f aca="false">IF(B21&lt;&gt; " ",SUM([5]LISTA4!P19,[6]LISTA4!R19,[7]LISTA4!P19),"")</f>
        <v>155</v>
      </c>
    </row>
    <row r="22" customFormat="false" ht="21.25" hidden="false" customHeight="true" outlineLevel="0" collapsed="false">
      <c r="A22" s="50" t="n">
        <f aca="false">IF([8]Lista4!C18&lt;&gt;"",[8]Lista4!C18," ")</f>
        <v>18</v>
      </c>
      <c r="B22" s="53" t="str">
        <f aca="false">IF([8]Lista4!B18&lt;&gt;"",[8]Lista4!B18," ")</f>
        <v>ALESSIA MARCOZZI</v>
      </c>
      <c r="C22" s="52" t="n">
        <f aca="false">IF(B22&lt;&gt; " ",SUM([5]LISTA4!P20,[6]LISTA4!R20,[7]LISTA4!P20),"")</f>
        <v>28</v>
      </c>
    </row>
    <row r="23" customFormat="false" ht="21.25" hidden="false" customHeight="true" outlineLevel="0" collapsed="false">
      <c r="A23" s="50" t="n">
        <f aca="false">IF([8]Lista4!C19&lt;&gt;"",[8]Lista4!C19," ")</f>
        <v>19</v>
      </c>
      <c r="B23" s="53" t="str">
        <f aca="false">IF([8]Lista4!B19&lt;&gt;"",[8]Lista4!B19," ")</f>
        <v>STEFANO PAPA</v>
      </c>
      <c r="C23" s="52" t="n">
        <f aca="false">IF(B23&lt;&gt; " ",SUM([5]LISTA4!P21,[6]LISTA4!R21,[7]LISTA4!P21),"")</f>
        <v>19</v>
      </c>
    </row>
    <row r="24" customFormat="false" ht="21.25" hidden="false" customHeight="true" outlineLevel="0" collapsed="false">
      <c r="A24" s="50" t="n">
        <f aca="false">IF([8]Lista4!C20&lt;&gt;"",[8]Lista4!C20," ")</f>
        <v>20</v>
      </c>
      <c r="B24" s="53" t="str">
        <f aca="false">IF([8]Lista4!B20&lt;&gt;"",[8]Lista4!B20," ")</f>
        <v>CATERINA PIERANDREI</v>
      </c>
      <c r="C24" s="52" t="n">
        <f aca="false">IF(B24&lt;&gt; " ",SUM([5]LISTA4!P22,[6]LISTA4!R22,[7]LISTA4!P22),"")</f>
        <v>70</v>
      </c>
    </row>
    <row r="25" customFormat="false" ht="21.25" hidden="false" customHeight="true" outlineLevel="0" collapsed="false">
      <c r="A25" s="50" t="n">
        <f aca="false">IF([8]Lista4!C21&lt;&gt;"",[8]Lista4!C21," ")</f>
        <v>21</v>
      </c>
      <c r="B25" s="53" t="str">
        <f aca="false">IF([8]Lista4!B21&lt;&gt;"",[8]Lista4!B21," ")</f>
        <v>CINZIA PISCONTI</v>
      </c>
      <c r="C25" s="52" t="n">
        <f aca="false">IF(B25&lt;&gt; " ",SUM([5]LISTA4!P23,[6]LISTA4!R23,[7]LISTA4!P23),"")</f>
        <v>86</v>
      </c>
    </row>
    <row r="26" customFormat="false" ht="21.25" hidden="false" customHeight="true" outlineLevel="0" collapsed="false">
      <c r="A26" s="50" t="n">
        <f aca="false">IF([8]Lista4!C22&lt;&gt;"",[8]Lista4!C22," ")</f>
        <v>22</v>
      </c>
      <c r="B26" s="53" t="str">
        <f aca="false">IF([8]Lista4!B22&lt;&gt;"",[8]Lista4!B22," ")</f>
        <v>MARIALUISA QUAGLIERI</v>
      </c>
      <c r="C26" s="52" t="n">
        <f aca="false">IF(B26&lt;&gt; " ",SUM([5]LISTA4!P24,[6]LISTA4!R24,[7]LISTA4!P24),"")</f>
        <v>287</v>
      </c>
    </row>
    <row r="27" customFormat="false" ht="21.25" hidden="false" customHeight="true" outlineLevel="0" collapsed="false">
      <c r="A27" s="50" t="n">
        <f aca="false">IF([8]Lista4!C23&lt;&gt;"",[8]Lista4!C23," ")</f>
        <v>23</v>
      </c>
      <c r="B27" s="53" t="str">
        <f aca="false">IF([8]Lista4!B23&lt;&gt;"",[8]Lista4!B23," ")</f>
        <v>CARLO ROSSETTI</v>
      </c>
      <c r="C27" s="52" t="n">
        <f aca="false">IF(B27&lt;&gt; " ",SUM([5]LISTA4!P25,[6]LISTA4!R25,[7]LISTA4!P25),"")</f>
        <v>88</v>
      </c>
    </row>
    <row r="28" customFormat="false" ht="21.25" hidden="false" customHeight="true" outlineLevel="0" collapsed="false">
      <c r="A28" s="54" t="n">
        <f aca="false">IF([8]Lista4!C24&lt;&gt;"",[8]Lista4!C24," ")</f>
        <v>24</v>
      </c>
      <c r="B28" s="55" t="str">
        <f aca="false">IF([8]Lista4!B24&lt;&gt;"",[8]Lista4!B24," ")</f>
        <v>AUGUSTO TACCALITI</v>
      </c>
      <c r="C28" s="56" t="n">
        <f aca="false">IF(B28&lt;&gt; " ",SUM([5]LISTA4!P26,[6]LISTA4!R26,[7]LISTA4!P26),"")</f>
        <v>98</v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[8]Lista5!A1</f>
        <v>Lista n.  5 MOVIMENTO CINQUE STELLE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IF([8]Lista5!C1&lt;&gt;"",[8]Lista5!C1," ")</f>
        <v>1</v>
      </c>
      <c r="B5" s="51" t="str">
        <f aca="false">IF([8]Lista5!B1&lt;&gt;"",[8]Lista5!B1," ")</f>
        <v>PATRIZIA ALBANESI</v>
      </c>
      <c r="C5" s="52" t="n">
        <f aca="false">IF(B5&lt;&gt; " ",SUM([5]LISTA5!P3,[6]LISTA5!R3,[7]LISTA5!P3),"")</f>
        <v>27</v>
      </c>
    </row>
    <row r="6" customFormat="false" ht="21.25" hidden="false" customHeight="true" outlineLevel="0" collapsed="false">
      <c r="A6" s="50" t="n">
        <f aca="false">IF([8]Lista5!C2&lt;&gt;"",[8]Lista5!C2," ")</f>
        <v>2</v>
      </c>
      <c r="B6" s="53" t="str">
        <f aca="false">IF([8]Lista5!B2&lt;&gt;"",[8]Lista5!B2," ")</f>
        <v>ORIANA ANGELELLI</v>
      </c>
      <c r="C6" s="52" t="n">
        <f aca="false">IF(B6&lt;&gt; " ",SUM([5]LISTA5!P4,[6]LISTA5!R4,[7]LISTA5!P4),"")</f>
        <v>4</v>
      </c>
    </row>
    <row r="7" customFormat="false" ht="21.25" hidden="false" customHeight="true" outlineLevel="0" collapsed="false">
      <c r="A7" s="50" t="n">
        <f aca="false">IF([8]Lista5!C3&lt;&gt;"",[8]Lista5!C3," ")</f>
        <v>3</v>
      </c>
      <c r="B7" s="53" t="str">
        <f aca="false">IF([8]Lista5!B3&lt;&gt;"",[8]Lista5!B3," ")</f>
        <v>ALFIO FABIO CARUSO</v>
      </c>
      <c r="C7" s="52" t="n">
        <f aca="false">IF(B7&lt;&gt; " ",SUM([5]LISTA5!P5,[6]LISTA5!R5,[7]LISTA5!P5),"")</f>
        <v>31</v>
      </c>
    </row>
    <row r="8" customFormat="false" ht="21.25" hidden="false" customHeight="true" outlineLevel="0" collapsed="false">
      <c r="A8" s="50" t="n">
        <f aca="false">IF([8]Lista5!C4&lt;&gt;"",[8]Lista5!C4," ")</f>
        <v>4</v>
      </c>
      <c r="B8" s="53" t="str">
        <f aca="false">IF([8]Lista5!B4&lt;&gt;"",[8]Lista5!B4," ")</f>
        <v>DANIELA CECCHETTI</v>
      </c>
      <c r="C8" s="52" t="n">
        <f aca="false">IF(B8&lt;&gt; " ",SUM([5]LISTA5!P6,[6]LISTA5!R6,[7]LISTA5!P6),"")</f>
        <v>3</v>
      </c>
    </row>
    <row r="9" customFormat="false" ht="21.25" hidden="false" customHeight="true" outlineLevel="0" collapsed="false">
      <c r="A9" s="50" t="n">
        <f aca="false">IF([8]Lista5!C5&lt;&gt;"",[8]Lista5!C5," ")</f>
        <v>5</v>
      </c>
      <c r="B9" s="53" t="str">
        <f aca="false">IF([8]Lista5!B5&lt;&gt;"",[8]Lista5!B5," ")</f>
        <v>MARCO CESARO</v>
      </c>
      <c r="C9" s="52" t="n">
        <f aca="false">IF(B9&lt;&gt; " ",SUM([5]LISTA5!P7,[6]LISTA5!R7,[7]LISTA5!P7),"")</f>
        <v>5</v>
      </c>
    </row>
    <row r="10" customFormat="false" ht="21.25" hidden="false" customHeight="true" outlineLevel="0" collapsed="false">
      <c r="A10" s="50" t="n">
        <f aca="false">IF([8]Lista5!C6&lt;&gt;"",[8]Lista5!C6," ")</f>
        <v>6</v>
      </c>
      <c r="B10" s="53" t="str">
        <f aca="false">IF([8]Lista5!B6&lt;&gt;"",[8]Lista5!B6," ")</f>
        <v>GABRIELE CIARMATORI</v>
      </c>
      <c r="C10" s="52" t="n">
        <f aca="false">IF(B10&lt;&gt; " ",SUM([5]LISTA5!P8,[6]LISTA5!R8,[7]LISTA5!P8),"")</f>
        <v>3</v>
      </c>
    </row>
    <row r="11" customFormat="false" ht="21.25" hidden="false" customHeight="true" outlineLevel="0" collapsed="false">
      <c r="A11" s="50" t="n">
        <f aca="false">IF([8]Lista5!C7&lt;&gt;"",[8]Lista5!C7," ")</f>
        <v>7</v>
      </c>
      <c r="B11" s="53" t="str">
        <f aca="false">IF([8]Lista5!B7&lt;&gt;"",[8]Lista5!B7," ")</f>
        <v>MATTEO FRITTELLI</v>
      </c>
      <c r="C11" s="52" t="n">
        <f aca="false">IF(B11&lt;&gt; " ",SUM([5]LISTA5!P9,[6]LISTA5!R9,[7]LISTA5!P9),"")</f>
        <v>8</v>
      </c>
    </row>
    <row r="12" customFormat="false" ht="21.25" hidden="false" customHeight="true" outlineLevel="0" collapsed="false">
      <c r="A12" s="50" t="n">
        <f aca="false">IF([8]Lista5!C8&lt;&gt;"",[8]Lista5!C8," ")</f>
        <v>8</v>
      </c>
      <c r="B12" s="53" t="str">
        <f aca="false">IF([8]Lista5!B8&lt;&gt;"",[8]Lista5!B8," ")</f>
        <v>MICHELE GIACCHE'</v>
      </c>
      <c r="C12" s="52" t="n">
        <f aca="false">IF(B12&lt;&gt; " ",SUM([5]LISTA5!P10,[6]LISTA5!R10,[7]LISTA5!P10),"")</f>
        <v>25</v>
      </c>
    </row>
    <row r="13" customFormat="false" ht="21.25" hidden="false" customHeight="true" outlineLevel="0" collapsed="false">
      <c r="A13" s="50" t="n">
        <f aca="false">IF([8]Lista5!C9&lt;&gt;"",[8]Lista5!C9," ")</f>
        <v>9</v>
      </c>
      <c r="B13" s="53" t="str">
        <f aca="false">IF([8]Lista5!B9&lt;&gt;"",[8]Lista5!B9," ")</f>
        <v>SILVERIO LA NAVE</v>
      </c>
      <c r="C13" s="52" t="n">
        <f aca="false">IF(B13&lt;&gt; " ",SUM([5]LISTA5!P11,[6]LISTA5!R11,[7]LISTA5!P11),"")</f>
        <v>2</v>
      </c>
    </row>
    <row r="14" customFormat="false" ht="21.25" hidden="false" customHeight="true" outlineLevel="0" collapsed="false">
      <c r="A14" s="50" t="n">
        <f aca="false">IF([8]Lista5!C10&lt;&gt;"",[8]Lista5!C10," ")</f>
        <v>10</v>
      </c>
      <c r="B14" s="53" t="str">
        <f aca="false">IF([8]Lista5!B10&lt;&gt;"",[8]Lista5!B10," ")</f>
        <v>CLAUDIA LANCIONI</v>
      </c>
      <c r="C14" s="52" t="n">
        <f aca="false">IF(B14&lt;&gt; " ",SUM([5]LISTA5!P12,[6]LISTA5!R12,[7]LISTA5!P12),"")</f>
        <v>75</v>
      </c>
    </row>
    <row r="15" customFormat="false" ht="21.25" hidden="false" customHeight="true" outlineLevel="0" collapsed="false">
      <c r="A15" s="50" t="n">
        <f aca="false">IF([8]Lista5!C11&lt;&gt;"",[8]Lista5!C11," ")</f>
        <v>11</v>
      </c>
      <c r="B15" s="53" t="str">
        <f aca="false">IF([8]Lista5!B11&lt;&gt;"",[8]Lista5!B11," ")</f>
        <v>MARCO MENNICUCCI</v>
      </c>
      <c r="C15" s="52" t="n">
        <f aca="false">IF(B15&lt;&gt; " ",SUM([5]LISTA5!P13,[6]LISTA5!R13,[7]LISTA5!P13),"")</f>
        <v>2</v>
      </c>
    </row>
    <row r="16" customFormat="false" ht="21.25" hidden="false" customHeight="true" outlineLevel="0" collapsed="false">
      <c r="A16" s="50" t="n">
        <f aca="false">IF([8]Lista5!C12&lt;&gt;"",[8]Lista5!C12," ")</f>
        <v>12</v>
      </c>
      <c r="B16" s="53" t="str">
        <f aca="false">IF([8]Lista5!B12&lt;&gt;"",[8]Lista5!B12," ")</f>
        <v>RENATA PERLINI</v>
      </c>
      <c r="C16" s="52" t="n">
        <f aca="false">IF(B16&lt;&gt; " ",SUM([5]LISTA5!P14,[6]LISTA5!R14,[7]LISTA5!P14),"")</f>
        <v>25</v>
      </c>
    </row>
    <row r="17" customFormat="false" ht="21.25" hidden="false" customHeight="true" outlineLevel="0" collapsed="false">
      <c r="A17" s="50" t="n">
        <f aca="false">IF([8]Lista5!C13&lt;&gt;"",[8]Lista5!C13," ")</f>
        <v>13</v>
      </c>
      <c r="B17" s="53" t="str">
        <f aca="false">IF([8]Lista5!B13&lt;&gt;"",[8]Lista5!B13," ")</f>
        <v>DEBORAH PIERANGELI</v>
      </c>
      <c r="C17" s="52" t="n">
        <f aca="false">IF(B17&lt;&gt; " ",SUM([5]LISTA5!P15,[6]LISTA5!R15,[7]LISTA5!P15),"")</f>
        <v>17</v>
      </c>
    </row>
    <row r="18" customFormat="false" ht="21.25" hidden="false" customHeight="true" outlineLevel="0" collapsed="false">
      <c r="A18" s="50" t="n">
        <f aca="false">IF([8]Lista5!C14&lt;&gt;"",[8]Lista5!C14," ")</f>
        <v>14</v>
      </c>
      <c r="B18" s="53" t="str">
        <f aca="false">IF([8]Lista5!B14&lt;&gt;"",[8]Lista5!B14," ")</f>
        <v>EMILIANO PIERELLA</v>
      </c>
      <c r="C18" s="52" t="n">
        <f aca="false">IF(B18&lt;&gt; " ",SUM([5]LISTA5!P16,[6]LISTA5!R16,[7]LISTA5!P16),"")</f>
        <v>14</v>
      </c>
    </row>
    <row r="19" customFormat="false" ht="21.25" hidden="false" customHeight="true" outlineLevel="0" collapsed="false">
      <c r="A19" s="50" t="n">
        <f aca="false">IF([8]Lista5!C15&lt;&gt;"",[8]Lista5!C15," ")</f>
        <v>15</v>
      </c>
      <c r="B19" s="53" t="str">
        <f aca="false">IF([8]Lista5!B15&lt;&gt;"",[8]Lista5!B15," ")</f>
        <v>LEONARDO PISTOLA</v>
      </c>
      <c r="C19" s="52" t="n">
        <f aca="false">IF(B19&lt;&gt; " ",SUM([5]LISTA5!P17,[6]LISTA5!R17,[7]LISTA5!P17),"")</f>
        <v>7</v>
      </c>
    </row>
    <row r="20" customFormat="false" ht="21.25" hidden="false" customHeight="true" outlineLevel="0" collapsed="false">
      <c r="A20" s="50" t="n">
        <f aca="false">IF([8]Lista5!C16&lt;&gt;"",[8]Lista5!C16," ")</f>
        <v>16</v>
      </c>
      <c r="B20" s="53" t="str">
        <f aca="false">IF([8]Lista5!B16&lt;&gt;"",[8]Lista5!B16," ")</f>
        <v>MATTEO STRONATI</v>
      </c>
      <c r="C20" s="52" t="n">
        <f aca="false">IF(B20&lt;&gt; " ",SUM([5]LISTA5!P18,[6]LISTA5!R18,[7]LISTA5!P18),"")</f>
        <v>49</v>
      </c>
    </row>
    <row r="21" customFormat="false" ht="21.25" hidden="false" customHeight="true" outlineLevel="0" collapsed="false">
      <c r="A21" s="50" t="n">
        <f aca="false">IF([8]Lista5!C17&lt;&gt;"",[8]Lista5!C17," ")</f>
        <v>17</v>
      </c>
      <c r="B21" s="53" t="str">
        <f aca="false">IF([8]Lista5!B17&lt;&gt;"",[8]Lista5!B17," ")</f>
        <v>FEDERICO TINELLO</v>
      </c>
      <c r="C21" s="52" t="n">
        <f aca="false">IF(B21&lt;&gt; " ",SUM([5]LISTA5!P19,[6]LISTA5!R19,[7]LISTA5!P19),"")</f>
        <v>32</v>
      </c>
    </row>
    <row r="22" customFormat="false" ht="21.25" hidden="false" customHeight="true" outlineLevel="0" collapsed="false">
      <c r="A22" s="50" t="n">
        <f aca="false">IF([8]Lista5!C18&lt;&gt;"",[8]Lista5!C18," ")</f>
        <v>18</v>
      </c>
      <c r="B22" s="53" t="str">
        <f aca="false">IF([8]Lista5!B18&lt;&gt;"",[8]Lista5!B18," ")</f>
        <v>ISABELLA URBANI</v>
      </c>
      <c r="C22" s="52" t="n">
        <f aca="false">IF(B22&lt;&gt; " ",SUM([5]LISTA5!P20,[6]LISTA5!R20,[7]LISTA5!P20),"")</f>
        <v>10</v>
      </c>
    </row>
    <row r="23" customFormat="false" ht="21.25" hidden="false" customHeight="true" outlineLevel="0" collapsed="false">
      <c r="A23" s="50" t="str">
        <f aca="false">IF([8]Lista5!C19&lt;&gt;"",[8]Lista5!C19," ")</f>
        <v> </v>
      </c>
      <c r="B23" s="53" t="str">
        <f aca="false">IF([8]Lista5!B19&lt;&gt;"",[8]Lista5!B19," ")</f>
        <v> </v>
      </c>
      <c r="C23" s="52" t="str">
        <f aca="false">IF(B23&lt;&gt; " ",SUM([5]LISTA5!P21,[6]LISTA5!R21,[7]LISTA5!P21),"")</f>
        <v/>
      </c>
    </row>
    <row r="24" customFormat="false" ht="21.25" hidden="false" customHeight="true" outlineLevel="0" collapsed="false">
      <c r="A24" s="50" t="str">
        <f aca="false">IF([8]Lista5!C20&lt;&gt;"",[8]Lista5!C20," ")</f>
        <v> </v>
      </c>
      <c r="B24" s="53" t="str">
        <f aca="false">IF([8]Lista5!B20&lt;&gt;"",[8]Lista5!B20," ")</f>
        <v> </v>
      </c>
      <c r="C24" s="52" t="str">
        <f aca="false">IF(B24&lt;&gt; " ",SUM([5]LISTA5!P22,[6]LISTA5!R22,[7]LISTA5!P22),"")</f>
        <v/>
      </c>
    </row>
    <row r="25" customFormat="false" ht="21.25" hidden="false" customHeight="true" outlineLevel="0" collapsed="false">
      <c r="A25" s="50" t="str">
        <f aca="false">IF([8]Lista5!C21&lt;&gt;"",[8]Lista5!C21," ")</f>
        <v> </v>
      </c>
      <c r="B25" s="53" t="str">
        <f aca="false">IF([8]Lista5!B21&lt;&gt;"",[8]Lista5!B21," ")</f>
        <v> </v>
      </c>
      <c r="C25" s="52" t="str">
        <f aca="false">IF(B25&lt;&gt; " ",SUM([5]LISTA5!P23,[6]LISTA5!R23,[7]LISTA5!P23),"")</f>
        <v/>
      </c>
    </row>
    <row r="26" customFormat="false" ht="21.25" hidden="false" customHeight="true" outlineLevel="0" collapsed="false">
      <c r="A26" s="50" t="str">
        <f aca="false">IF([8]Lista5!C22&lt;&gt;"",[8]Lista5!C22," ")</f>
        <v> </v>
      </c>
      <c r="B26" s="53" t="str">
        <f aca="false">IF([8]Lista5!B22&lt;&gt;"",[8]Lista5!B22," ")</f>
        <v> </v>
      </c>
      <c r="C26" s="52" t="str">
        <f aca="false">IF(B26&lt;&gt; " ",SUM([5]LISTA5!P24,[6]LISTA5!R24,[7]LISTA5!P24),"")</f>
        <v/>
      </c>
    </row>
    <row r="27" customFormat="false" ht="21.25" hidden="false" customHeight="true" outlineLevel="0" collapsed="false">
      <c r="A27" s="50" t="str">
        <f aca="false">IF([8]Lista5!C23&lt;&gt;"",[8]Lista5!C23," ")</f>
        <v> </v>
      </c>
      <c r="B27" s="53" t="str">
        <f aca="false">IF([8]Lista5!B23&lt;&gt;"",[8]Lista5!B23," ")</f>
        <v> </v>
      </c>
      <c r="C27" s="52" t="str">
        <f aca="false">IF(B27&lt;&gt; " ",SUM([5]LISTA5!P25,[6]LISTA5!R25,[7]LISTA5!P25),"")</f>
        <v/>
      </c>
    </row>
    <row r="28" customFormat="false" ht="21.25" hidden="false" customHeight="true" outlineLevel="0" collapsed="false">
      <c r="A28" s="54" t="str">
        <f aca="false">IF([8]Lista5!C24&lt;&gt;"",[8]Lista5!C24," ")</f>
        <v> </v>
      </c>
      <c r="B28" s="55" t="str">
        <f aca="false">IF([8]Lista5!B24&lt;&gt;"",[8]Lista5!B24," ")</f>
        <v> </v>
      </c>
      <c r="C28" s="56" t="str">
        <f aca="false">IF(B28&lt;&gt; " ",SUM([5]LISTA5!P26,[6]LISTA5!R26,[7]LISTA5!P26),"")</f>
        <v/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[8]Lista6!A1</f>
        <v>Lista n.  6 LEGA NORD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IF([8]Lista6!C1&lt;&gt;"",[8]Lista6!C1," ")</f>
        <v>1</v>
      </c>
      <c r="B5" s="51" t="str">
        <f aca="false">IF([8]Lista6!B1&lt;&gt;"",[8]Lista6!B1," ")</f>
        <v>ANGELA CONSOLE</v>
      </c>
      <c r="C5" s="52" t="n">
        <f aca="false">IF(B5&lt;&gt; " ",SUM([5]LISTA6!P3,[6]LISTA6!R3,[7]LISTA6!P3),"")</f>
        <v>32</v>
      </c>
    </row>
    <row r="6" customFormat="false" ht="21.25" hidden="false" customHeight="true" outlineLevel="0" collapsed="false">
      <c r="A6" s="50" t="n">
        <f aca="false">IF([8]Lista6!C2&lt;&gt;"",[8]Lista6!C2," ")</f>
        <v>2</v>
      </c>
      <c r="B6" s="53" t="str">
        <f aca="false">IF([8]Lista6!B2&lt;&gt;"",[8]Lista6!B2," ")</f>
        <v>SIRO CHIUCHIU'</v>
      </c>
      <c r="C6" s="52" t="n">
        <f aca="false">IF(B6&lt;&gt; " ",SUM([5]LISTA6!P4,[6]LISTA6!R4,[7]LISTA6!P4),"")</f>
        <v>2</v>
      </c>
    </row>
    <row r="7" customFormat="false" ht="21.25" hidden="false" customHeight="true" outlineLevel="0" collapsed="false">
      <c r="A7" s="50" t="n">
        <f aca="false">IF([8]Lista6!C3&lt;&gt;"",[8]Lista6!C3," ")</f>
        <v>3</v>
      </c>
      <c r="B7" s="53" t="str">
        <f aca="false">IF([8]Lista6!B3&lt;&gt;"",[8]Lista6!B3," ")</f>
        <v>JOSH SPACCIA</v>
      </c>
      <c r="C7" s="52" t="n">
        <f aca="false">IF(B7&lt;&gt; " ",SUM([5]LISTA6!P5,[6]LISTA6!R5,[7]LISTA6!P5),"")</f>
        <v>5</v>
      </c>
    </row>
    <row r="8" customFormat="false" ht="21.25" hidden="false" customHeight="true" outlineLevel="0" collapsed="false">
      <c r="A8" s="50" t="n">
        <f aca="false">IF([8]Lista6!C4&lt;&gt;"",[8]Lista6!C4," ")</f>
        <v>4</v>
      </c>
      <c r="B8" s="53" t="str">
        <f aca="false">IF([8]Lista6!B4&lt;&gt;"",[8]Lista6!B4," ")</f>
        <v>MARIO BOLLETTA</v>
      </c>
      <c r="C8" s="52" t="n">
        <f aca="false">IF(B8&lt;&gt; " ",SUM([5]LISTA6!P6,[6]LISTA6!R6,[7]LISTA6!P6),"")</f>
        <v>36</v>
      </c>
    </row>
    <row r="9" customFormat="false" ht="21.25" hidden="false" customHeight="true" outlineLevel="0" collapsed="false">
      <c r="A9" s="50" t="n">
        <f aca="false">IF([8]Lista6!C5&lt;&gt;"",[8]Lista6!C5," ")</f>
        <v>5</v>
      </c>
      <c r="B9" s="53" t="str">
        <f aca="false">IF([8]Lista6!B5&lt;&gt;"",[8]Lista6!B5," ")</f>
        <v>IVANO MERLI</v>
      </c>
      <c r="C9" s="52" t="n">
        <f aca="false">IF(B9&lt;&gt; " ",SUM([5]LISTA6!P7,[6]LISTA6!R7,[7]LISTA6!P7),"")</f>
        <v>3</v>
      </c>
    </row>
    <row r="10" customFormat="false" ht="21.25" hidden="false" customHeight="true" outlineLevel="0" collapsed="false">
      <c r="A10" s="50" t="n">
        <f aca="false">IF([8]Lista6!C6&lt;&gt;"",[8]Lista6!C6," ")</f>
        <v>6</v>
      </c>
      <c r="B10" s="53" t="str">
        <f aca="false">IF([8]Lista6!B6&lt;&gt;"",[8]Lista6!B6," ")</f>
        <v>MARCO BEVILACQUA</v>
      </c>
      <c r="C10" s="52" t="n">
        <f aca="false">IF(B10&lt;&gt; " ",SUM([5]LISTA6!P8,[6]LISTA6!R8,[7]LISTA6!P8),"")</f>
        <v>1</v>
      </c>
    </row>
    <row r="11" customFormat="false" ht="21.25" hidden="false" customHeight="true" outlineLevel="0" collapsed="false">
      <c r="A11" s="50" t="n">
        <f aca="false">IF([8]Lista6!C7&lt;&gt;"",[8]Lista6!C7," ")</f>
        <v>7</v>
      </c>
      <c r="B11" s="53" t="str">
        <f aca="false">IF([8]Lista6!B7&lt;&gt;"",[8]Lista6!B7," ")</f>
        <v>ROMINA TROMBETTA</v>
      </c>
      <c r="C11" s="52" t="n">
        <f aca="false">IF(B11&lt;&gt; " ",SUM([5]LISTA6!P9,[6]LISTA6!R9,[7]LISTA6!P9),"")</f>
        <v>8</v>
      </c>
    </row>
    <row r="12" customFormat="false" ht="21.25" hidden="false" customHeight="true" outlineLevel="0" collapsed="false">
      <c r="A12" s="50" t="n">
        <f aca="false">IF([8]Lista6!C8&lt;&gt;"",[8]Lista6!C8," ")</f>
        <v>8</v>
      </c>
      <c r="B12" s="53" t="str">
        <f aca="false">IF([8]Lista6!B8&lt;&gt;"",[8]Lista6!B8," ")</f>
        <v>SERENA MONTELLI</v>
      </c>
      <c r="C12" s="52" t="n">
        <f aca="false">IF(B12&lt;&gt; " ",SUM([5]LISTA6!P10,[6]LISTA6!R10,[7]LISTA6!P10),"")</f>
        <v>1</v>
      </c>
    </row>
    <row r="13" customFormat="false" ht="21.25" hidden="false" customHeight="true" outlineLevel="0" collapsed="false">
      <c r="A13" s="50" t="n">
        <f aca="false">IF([8]Lista6!C9&lt;&gt;"",[8]Lista6!C9," ")</f>
        <v>9</v>
      </c>
      <c r="B13" s="53" t="str">
        <f aca="false">IF([8]Lista6!B9&lt;&gt;"",[8]Lista6!B9," ")</f>
        <v>LAURA GINESI</v>
      </c>
      <c r="C13" s="52" t="n">
        <f aca="false">IF(B13&lt;&gt; " ",SUM([5]LISTA6!P11,[6]LISTA6!R11,[7]LISTA6!P11),"")</f>
        <v>9</v>
      </c>
    </row>
    <row r="14" customFormat="false" ht="21.25" hidden="false" customHeight="true" outlineLevel="0" collapsed="false">
      <c r="A14" s="50" t="n">
        <f aca="false">IF([8]Lista6!C10&lt;&gt;"",[8]Lista6!C10," ")</f>
        <v>10</v>
      </c>
      <c r="B14" s="53" t="str">
        <f aca="false">IF([8]Lista6!B10&lt;&gt;"",[8]Lista6!B10," ")</f>
        <v>FILIPPO SPACCIA</v>
      </c>
      <c r="C14" s="52" t="n">
        <f aca="false">IF(B14&lt;&gt; " ",SUM([5]LISTA6!P12,[6]LISTA6!R12,[7]LISTA6!P12),"")</f>
        <v>2</v>
      </c>
    </row>
    <row r="15" customFormat="false" ht="21.25" hidden="false" customHeight="true" outlineLevel="0" collapsed="false">
      <c r="A15" s="50" t="n">
        <f aca="false">IF([8]Lista6!C11&lt;&gt;"",[8]Lista6!C11," ")</f>
        <v>11</v>
      </c>
      <c r="B15" s="53" t="str">
        <f aca="false">IF([8]Lista6!B11&lt;&gt;"",[8]Lista6!B11," ")</f>
        <v>PIERPAOLO TRILLINI</v>
      </c>
      <c r="C15" s="52" t="n">
        <f aca="false">IF(B15&lt;&gt; " ",SUM([5]LISTA6!P13,[6]LISTA6!R13,[7]LISTA6!P13),"")</f>
        <v>3</v>
      </c>
    </row>
    <row r="16" customFormat="false" ht="21.25" hidden="false" customHeight="true" outlineLevel="0" collapsed="false">
      <c r="A16" s="50" t="n">
        <f aca="false">IF([8]Lista6!C12&lt;&gt;"",[8]Lista6!C12," ")</f>
        <v>12</v>
      </c>
      <c r="B16" s="53" t="str">
        <f aca="false">IF([8]Lista6!B12&lt;&gt;"",[8]Lista6!B12," ")</f>
        <v>CARMELA ANTONIA MARINELLI</v>
      </c>
      <c r="C16" s="52" t="n">
        <f aca="false">IF(B16&lt;&gt; " ",SUM([5]LISTA6!P14,[6]LISTA6!R14,[7]LISTA6!P14),"")</f>
        <v>0</v>
      </c>
    </row>
    <row r="17" customFormat="false" ht="21.25" hidden="false" customHeight="true" outlineLevel="0" collapsed="false">
      <c r="A17" s="50" t="n">
        <f aca="false">IF([8]Lista6!C13&lt;&gt;"",[8]Lista6!C13," ")</f>
        <v>13</v>
      </c>
      <c r="B17" s="53" t="str">
        <f aca="false">IF([8]Lista6!B13&lt;&gt;"",[8]Lista6!B13," ")</f>
        <v>DAVIDE  QUARTI</v>
      </c>
      <c r="C17" s="52" t="n">
        <f aca="false">IF(B17&lt;&gt; " ",SUM([5]LISTA6!P15,[6]LISTA6!R15,[7]LISTA6!P15),"")</f>
        <v>0</v>
      </c>
    </row>
    <row r="18" customFormat="false" ht="21.25" hidden="false" customHeight="true" outlineLevel="0" collapsed="false">
      <c r="A18" s="50" t="n">
        <f aca="false">IF([8]Lista6!C14&lt;&gt;"",[8]Lista6!C14," ")</f>
        <v>14</v>
      </c>
      <c r="B18" s="53" t="str">
        <f aca="false">IF([8]Lista6!B14&lt;&gt;"",[8]Lista6!B14," ")</f>
        <v>ENRICO SCHIRALDI</v>
      </c>
      <c r="C18" s="52" t="n">
        <f aca="false">IF(B18&lt;&gt; " ",SUM([5]LISTA6!P16,[6]LISTA6!R16,[7]LISTA6!P16),"")</f>
        <v>0</v>
      </c>
    </row>
    <row r="19" customFormat="false" ht="21.25" hidden="false" customHeight="true" outlineLevel="0" collapsed="false">
      <c r="A19" s="50" t="n">
        <f aca="false">IF([8]Lista6!C15&lt;&gt;"",[8]Lista6!C15," ")</f>
        <v>15</v>
      </c>
      <c r="B19" s="53" t="str">
        <f aca="false">IF([8]Lista6!B15&lt;&gt;"",[8]Lista6!B15," ")</f>
        <v>FRANCESCO LUCIANI</v>
      </c>
      <c r="C19" s="52" t="n">
        <f aca="false">IF(B19&lt;&gt; " ",SUM([5]LISTA6!P17,[6]LISTA6!R17,[7]LISTA6!P17),"")</f>
        <v>0</v>
      </c>
    </row>
    <row r="20" customFormat="false" ht="21.25" hidden="false" customHeight="true" outlineLevel="0" collapsed="false">
      <c r="A20" s="50" t="n">
        <f aca="false">IF([8]Lista6!C16&lt;&gt;"",[8]Lista6!C16," ")</f>
        <v>16</v>
      </c>
      <c r="B20" s="53" t="str">
        <f aca="false">IF([8]Lista6!B16&lt;&gt;"",[8]Lista6!B16," ")</f>
        <v>RENATO BORDONI</v>
      </c>
      <c r="C20" s="52" t="n">
        <f aca="false">IF(B20&lt;&gt; " ",SUM([5]LISTA6!P18,[6]LISTA6!R18,[7]LISTA6!P18),"")</f>
        <v>1</v>
      </c>
    </row>
    <row r="21" customFormat="false" ht="21.25" hidden="false" customHeight="true" outlineLevel="0" collapsed="false">
      <c r="A21" s="50" t="n">
        <f aca="false">IF([8]Lista6!C17&lt;&gt;"",[8]Lista6!C17," ")</f>
        <v>17</v>
      </c>
      <c r="B21" s="53" t="str">
        <f aca="false">IF([8]Lista6!B17&lt;&gt;"",[8]Lista6!B17," ")</f>
        <v>FIORELLA BALDI</v>
      </c>
      <c r="C21" s="52" t="n">
        <f aca="false">IF(B21&lt;&gt; " ",SUM([5]LISTA6!P19,[6]LISTA6!R19,[7]LISTA6!P19),"")</f>
        <v>0</v>
      </c>
    </row>
    <row r="22" customFormat="false" ht="21.25" hidden="false" customHeight="true" outlineLevel="0" collapsed="false">
      <c r="A22" s="50" t="n">
        <f aca="false">IF([8]Lista6!C18&lt;&gt;"",[8]Lista6!C18," ")</f>
        <v>18</v>
      </c>
      <c r="B22" s="53" t="str">
        <f aca="false">IF([8]Lista6!B18&lt;&gt;"",[8]Lista6!B18," ")</f>
        <v>LUIGI FIORENTINI</v>
      </c>
      <c r="C22" s="52" t="n">
        <f aca="false">IF(B22&lt;&gt; " ",SUM([5]LISTA6!P20,[6]LISTA6!R20,[7]LISTA6!P20),"")</f>
        <v>3</v>
      </c>
    </row>
    <row r="23" customFormat="false" ht="21.25" hidden="false" customHeight="true" outlineLevel="0" collapsed="false">
      <c r="A23" s="50" t="n">
        <f aca="false">IF([8]Lista6!C19&lt;&gt;"",[8]Lista6!C19," ")</f>
        <v>19</v>
      </c>
      <c r="B23" s="53" t="str">
        <f aca="false">IF([8]Lista6!B19&lt;&gt;"",[8]Lista6!B19," ")</f>
        <v>AURORA MANDOLINI</v>
      </c>
      <c r="C23" s="52" t="n">
        <f aca="false">IF(B23&lt;&gt; " ",SUM([5]LISTA6!P21,[6]LISTA6!R21,[7]LISTA6!P21),"")</f>
        <v>4</v>
      </c>
    </row>
    <row r="24" customFormat="false" ht="21.25" hidden="false" customHeight="true" outlineLevel="0" collapsed="false">
      <c r="A24" s="50" t="str">
        <f aca="false">IF([8]Lista6!C20&lt;&gt;"",[8]Lista6!C20," ")</f>
        <v> </v>
      </c>
      <c r="B24" s="53" t="str">
        <f aca="false">IF([8]Lista6!B20&lt;&gt;"",[8]Lista6!B20," ")</f>
        <v> </v>
      </c>
      <c r="C24" s="52" t="str">
        <f aca="false">IF(B24&lt;&gt; " ",SUM([5]LISTA6!P22,[6]LISTA6!R22,[7]LISTA6!P22),"")</f>
        <v/>
      </c>
    </row>
    <row r="25" customFormat="false" ht="21.25" hidden="false" customHeight="true" outlineLevel="0" collapsed="false">
      <c r="A25" s="50" t="str">
        <f aca="false">IF([8]Lista6!C21&lt;&gt;"",[8]Lista6!C21," ")</f>
        <v> </v>
      </c>
      <c r="B25" s="53" t="str">
        <f aca="false">IF([8]Lista6!B21&lt;&gt;"",[8]Lista6!B21," ")</f>
        <v> </v>
      </c>
      <c r="C25" s="52" t="str">
        <f aca="false">IF(B25&lt;&gt; " ",SUM([5]LISTA6!P23,[6]LISTA6!R23,[7]LISTA6!P23),"")</f>
        <v/>
      </c>
    </row>
    <row r="26" customFormat="false" ht="21.25" hidden="false" customHeight="true" outlineLevel="0" collapsed="false">
      <c r="A26" s="50" t="str">
        <f aca="false">IF([8]Lista6!C22&lt;&gt;"",[8]Lista6!C22," ")</f>
        <v> </v>
      </c>
      <c r="B26" s="53" t="str">
        <f aca="false">IF([8]Lista6!B22&lt;&gt;"",[8]Lista6!B22," ")</f>
        <v> </v>
      </c>
      <c r="C26" s="52" t="str">
        <f aca="false">IF(B26&lt;&gt; " ",SUM([5]LISTA6!P24,[6]LISTA6!R24,[7]LISTA6!P24),"")</f>
        <v/>
      </c>
    </row>
    <row r="27" customFormat="false" ht="21.25" hidden="false" customHeight="true" outlineLevel="0" collapsed="false">
      <c r="A27" s="50" t="str">
        <f aca="false">IF([8]Lista6!C23&lt;&gt;"",[8]Lista6!C23," ")</f>
        <v> </v>
      </c>
      <c r="B27" s="53" t="str">
        <f aca="false">IF([8]Lista6!B23&lt;&gt;"",[8]Lista6!B23," ")</f>
        <v> </v>
      </c>
      <c r="C27" s="52" t="str">
        <f aca="false">IF(B27&lt;&gt; " ",SUM([5]LISTA6!P25,[6]LISTA6!R25,[7]LISTA6!P25),"")</f>
        <v/>
      </c>
    </row>
    <row r="28" customFormat="false" ht="21.25" hidden="false" customHeight="true" outlineLevel="0" collapsed="false">
      <c r="A28" s="54" t="str">
        <f aca="false">IF([8]Lista6!C24&lt;&gt;"",[8]Lista6!C24," ")</f>
        <v> </v>
      </c>
      <c r="B28" s="55" t="str">
        <f aca="false">IF([8]Lista6!B24&lt;&gt;"",[8]Lista6!B24," ")</f>
        <v> </v>
      </c>
      <c r="C28" s="56" t="str">
        <f aca="false">IF(B28&lt;&gt; " ",SUM([5]LISTA6!P26,[6]LISTA6!R26,[7]LISTA6!P26),"")</f>
        <v/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2.75"/>
    <col collapsed="false" hidden="false" max="2" min="2" style="0" width="56.984693877551"/>
    <col collapsed="false" hidden="false" max="3" min="3" style="0" width="12.75"/>
  </cols>
  <sheetData>
    <row r="1" customFormat="false" ht="12.8" hidden="false" customHeight="false" outlineLevel="0" collapsed="false">
      <c r="A1" s="45" t="str">
        <f aca="false">[8]INFO!A1</f>
        <v>ELEZIONI AMMINISTRATIVE DEL 11 GIUGNO 2017</v>
      </c>
      <c r="B1" s="45"/>
      <c r="C1" s="45"/>
    </row>
    <row r="2" customFormat="false" ht="39.7" hidden="false" customHeight="true" outlineLevel="0" collapsed="false">
      <c r="A2" s="45" t="str">
        <f aca="false">[8]INFO!A4</f>
        <v>ELEZIONE DEL CONSIGLIO DEL COMUNE DI JESI</v>
      </c>
      <c r="B2" s="45"/>
      <c r="C2" s="45"/>
    </row>
    <row r="3" customFormat="false" ht="34" hidden="false" customHeight="true" outlineLevel="0" collapsed="false">
      <c r="A3" s="46" t="str">
        <f aca="false">[8]Lista7!A1</f>
        <v>Lista n.  7 #LABORATORIO SINISTRA </v>
      </c>
      <c r="B3" s="46"/>
      <c r="C3" s="46"/>
    </row>
    <row r="4" customFormat="false" ht="34" hidden="false" customHeight="true" outlineLevel="0" collapsed="false">
      <c r="A4" s="47" t="s">
        <v>42</v>
      </c>
      <c r="B4" s="48" t="s">
        <v>43</v>
      </c>
      <c r="C4" s="49" t="s">
        <v>44</v>
      </c>
    </row>
    <row r="5" customFormat="false" ht="21.25" hidden="false" customHeight="true" outlineLevel="0" collapsed="false">
      <c r="A5" s="50" t="n">
        <f aca="false">IF([8]Lista7!C1&lt;&gt;"",[8]Lista7!C1," ")</f>
        <v>1</v>
      </c>
      <c r="B5" s="51" t="str">
        <f aca="false">IF([8]Lista7!B1&lt;&gt;"",[8]Lista7!B1," ")</f>
        <v>NICOLETTA CARDINALI</v>
      </c>
      <c r="C5" s="52" t="n">
        <f aca="false">IF(B5&lt;&gt; " ",SUM([5]LISTA7!P3,[6]LISTA7!R3,[7]LISTA7!P3),"")</f>
        <v>33</v>
      </c>
    </row>
    <row r="6" customFormat="false" ht="21.25" hidden="false" customHeight="true" outlineLevel="0" collapsed="false">
      <c r="A6" s="50" t="n">
        <f aca="false">IF([8]Lista7!C2&lt;&gt;"",[8]Lista7!C2," ")</f>
        <v>2</v>
      </c>
      <c r="B6" s="53" t="str">
        <f aca="false">IF([8]Lista7!B2&lt;&gt;"",[8]Lista7!B2," ")</f>
        <v>DATIENSAMBA ABEL DABILGOU</v>
      </c>
      <c r="C6" s="52" t="n">
        <f aca="false">IF(B6&lt;&gt; " ",SUM([5]LISTA7!P4,[6]LISTA7!R4,[7]LISTA7!P4),"")</f>
        <v>20</v>
      </c>
    </row>
    <row r="7" customFormat="false" ht="21.25" hidden="false" customHeight="true" outlineLevel="0" collapsed="false">
      <c r="A7" s="50" t="n">
        <f aca="false">IF([8]Lista7!C3&lt;&gt;"",[8]Lista7!C3," ")</f>
        <v>3</v>
      </c>
      <c r="B7" s="53" t="str">
        <f aca="false">IF([8]Lista7!B3&lt;&gt;"",[8]Lista7!B3," ")</f>
        <v>STEFANO BEZZECCHERI</v>
      </c>
      <c r="C7" s="52" t="n">
        <f aca="false">IF(B7&lt;&gt; " ",SUM([5]LISTA7!P5,[6]LISTA7!R5,[7]LISTA7!P5),"")</f>
        <v>35</v>
      </c>
    </row>
    <row r="8" customFormat="false" ht="21.25" hidden="false" customHeight="true" outlineLevel="0" collapsed="false">
      <c r="A8" s="50" t="n">
        <f aca="false">IF([8]Lista7!C4&lt;&gt;"",[8]Lista7!C4," ")</f>
        <v>4</v>
      </c>
      <c r="B8" s="53" t="str">
        <f aca="false">IF([8]Lista7!B4&lt;&gt;"",[8]Lista7!B4," ")</f>
        <v>ACHILLE BUCCI</v>
      </c>
      <c r="C8" s="52" t="n">
        <f aca="false">IF(B8&lt;&gt; " ",SUM([5]LISTA7!P6,[6]LISTA7!R6,[7]LISTA7!P6),"")</f>
        <v>13</v>
      </c>
    </row>
    <row r="9" customFormat="false" ht="21.25" hidden="false" customHeight="true" outlineLevel="0" collapsed="false">
      <c r="A9" s="50" t="n">
        <f aca="false">IF([8]Lista7!C5&lt;&gt;"",[8]Lista7!C5," ")</f>
        <v>5</v>
      </c>
      <c r="B9" s="53" t="str">
        <f aca="false">IF([8]Lista7!B5&lt;&gt;"",[8]Lista7!B5," ")</f>
        <v>MICHELA CIARMATORI</v>
      </c>
      <c r="C9" s="52" t="n">
        <f aca="false">IF(B9&lt;&gt; " ",SUM([5]LISTA7!P7,[6]LISTA7!R7,[7]LISTA7!P7),"")</f>
        <v>8</v>
      </c>
    </row>
    <row r="10" customFormat="false" ht="21.25" hidden="false" customHeight="true" outlineLevel="0" collapsed="false">
      <c r="A10" s="50" t="n">
        <f aca="false">IF([8]Lista7!C6&lt;&gt;"",[8]Lista7!C6," ")</f>
        <v>6</v>
      </c>
      <c r="B10" s="53" t="str">
        <f aca="false">IF([8]Lista7!B6&lt;&gt;"",[8]Lista7!B6," ")</f>
        <v>LAURA COSTARELLI</v>
      </c>
      <c r="C10" s="52" t="n">
        <f aca="false">IF(B10&lt;&gt; " ",SUM([5]LISTA7!P8,[6]LISTA7!R8,[7]LISTA7!P8),"")</f>
        <v>1</v>
      </c>
    </row>
    <row r="11" customFormat="false" ht="21.25" hidden="false" customHeight="true" outlineLevel="0" collapsed="false">
      <c r="A11" s="50" t="n">
        <f aca="false">IF([8]Lista7!C7&lt;&gt;"",[8]Lista7!C7," ")</f>
        <v>7</v>
      </c>
      <c r="B11" s="53" t="str">
        <f aca="false">IF([8]Lista7!B7&lt;&gt;"",[8]Lista7!B7," ")</f>
        <v>FLORIANA DELLA FAZIA</v>
      </c>
      <c r="C11" s="52" t="n">
        <f aca="false">IF(B11&lt;&gt; " ",SUM([5]LISTA7!P9,[6]LISTA7!R9,[7]LISTA7!P9),"")</f>
        <v>15</v>
      </c>
    </row>
    <row r="12" customFormat="false" ht="21.25" hidden="false" customHeight="true" outlineLevel="0" collapsed="false">
      <c r="A12" s="50" t="n">
        <f aca="false">IF([8]Lista7!C8&lt;&gt;"",[8]Lista7!C8," ")</f>
        <v>8</v>
      </c>
      <c r="B12" s="53" t="str">
        <f aca="false">IF([8]Lista7!B8&lt;&gt;"",[8]Lista7!B8," ")</f>
        <v>MAURO FABRIZI</v>
      </c>
      <c r="C12" s="52" t="n">
        <f aca="false">IF(B12&lt;&gt; " ",SUM([5]LISTA7!P10,[6]LISTA7!R10,[7]LISTA7!P10),"")</f>
        <v>9</v>
      </c>
    </row>
    <row r="13" customFormat="false" ht="21.25" hidden="false" customHeight="true" outlineLevel="0" collapsed="false">
      <c r="A13" s="50" t="n">
        <f aca="false">IF([8]Lista7!C9&lt;&gt;"",[8]Lista7!C9," ")</f>
        <v>9</v>
      </c>
      <c r="B13" s="53" t="str">
        <f aca="false">IF([8]Lista7!B9&lt;&gt;"",[8]Lista7!B9," ")</f>
        <v>STEFANIA FIORETTI</v>
      </c>
      <c r="C13" s="52" t="n">
        <f aca="false">IF(B13&lt;&gt; " ",SUM([5]LISTA7!P11,[6]LISTA7!R11,[7]LISTA7!P11),"")</f>
        <v>7</v>
      </c>
    </row>
    <row r="14" customFormat="false" ht="21.25" hidden="false" customHeight="true" outlineLevel="0" collapsed="false">
      <c r="A14" s="50" t="n">
        <f aca="false">IF([8]Lista7!C10&lt;&gt;"",[8]Lista7!C10," ")</f>
        <v>10</v>
      </c>
      <c r="B14" s="53" t="str">
        <f aca="false">IF([8]Lista7!B10&lt;&gt;"",[8]Lista7!B10," ")</f>
        <v>CATIA FRATESI</v>
      </c>
      <c r="C14" s="52" t="n">
        <f aca="false">IF(B14&lt;&gt; " ",SUM([5]LISTA7!P12,[6]LISTA7!R12,[7]LISTA7!P12),"")</f>
        <v>36</v>
      </c>
    </row>
    <row r="15" customFormat="false" ht="21.25" hidden="false" customHeight="true" outlineLevel="0" collapsed="false">
      <c r="A15" s="50" t="n">
        <f aca="false">IF([8]Lista7!C11&lt;&gt;"",[8]Lista7!C11," ")</f>
        <v>11</v>
      </c>
      <c r="B15" s="53" t="str">
        <f aca="false">IF([8]Lista7!B11&lt;&gt;"",[8]Lista7!B11," ")</f>
        <v>CLAUDIO FRATESI</v>
      </c>
      <c r="C15" s="52" t="n">
        <f aca="false">IF(B15&lt;&gt; " ",SUM([5]LISTA7!P13,[6]LISTA7!R13,[7]LISTA7!P13),"")</f>
        <v>38</v>
      </c>
    </row>
    <row r="16" customFormat="false" ht="21.25" hidden="false" customHeight="true" outlineLevel="0" collapsed="false">
      <c r="A16" s="50" t="n">
        <f aca="false">IF([8]Lista7!C12&lt;&gt;"",[8]Lista7!C12," ")</f>
        <v>12</v>
      </c>
      <c r="B16" s="53" t="str">
        <f aca="false">IF([8]Lista7!B12&lt;&gt;"",[8]Lista7!B12," ")</f>
        <v>ANDREINA LUCARELLI</v>
      </c>
      <c r="C16" s="52" t="n">
        <f aca="false">IF(B16&lt;&gt; " ",SUM([5]LISTA7!P14,[6]LISTA7!R14,[7]LISTA7!P14),"")</f>
        <v>5</v>
      </c>
    </row>
    <row r="17" customFormat="false" ht="21.25" hidden="false" customHeight="true" outlineLevel="0" collapsed="false">
      <c r="A17" s="50" t="n">
        <f aca="false">IF([8]Lista7!C13&lt;&gt;"",[8]Lista7!C13," ")</f>
        <v>13</v>
      </c>
      <c r="B17" s="53" t="str">
        <f aca="false">IF([8]Lista7!B13&lt;&gt;"",[8]Lista7!B13," ")</f>
        <v>SIMONE LUCHETTI</v>
      </c>
      <c r="C17" s="52" t="n">
        <f aca="false">IF(B17&lt;&gt; " ",SUM([5]LISTA7!P15,[6]LISTA7!R15,[7]LISTA7!P15),"")</f>
        <v>39</v>
      </c>
    </row>
    <row r="18" customFormat="false" ht="21.25" hidden="false" customHeight="true" outlineLevel="0" collapsed="false">
      <c r="A18" s="50" t="n">
        <f aca="false">IF([8]Lista7!C14&lt;&gt;"",[8]Lista7!C14," ")</f>
        <v>14</v>
      </c>
      <c r="B18" s="53" t="str">
        <f aca="false">IF([8]Lista7!B14&lt;&gt;"",[8]Lista7!B14," ")</f>
        <v>SABRINA MALTONI</v>
      </c>
      <c r="C18" s="52" t="n">
        <f aca="false">IF(B18&lt;&gt; " ",SUM([5]LISTA7!P16,[6]LISTA7!R16,[7]LISTA7!P16),"")</f>
        <v>18</v>
      </c>
    </row>
    <row r="19" customFormat="false" ht="21.25" hidden="false" customHeight="true" outlineLevel="0" collapsed="false">
      <c r="A19" s="50" t="n">
        <f aca="false">IF([8]Lista7!C15&lt;&gt;"",[8]Lista7!C15," ")</f>
        <v>15</v>
      </c>
      <c r="B19" s="53" t="str">
        <f aca="false">IF([8]Lista7!B15&lt;&gt;"",[8]Lista7!B15," ")</f>
        <v>MONICA MANZOTTI</v>
      </c>
      <c r="C19" s="52" t="n">
        <f aca="false">IF(B19&lt;&gt; " ",SUM([5]LISTA7!P17,[6]LISTA7!R17,[7]LISTA7!P17),"")</f>
        <v>3</v>
      </c>
    </row>
    <row r="20" customFormat="false" ht="21.25" hidden="false" customHeight="true" outlineLevel="0" collapsed="false">
      <c r="A20" s="50" t="n">
        <f aca="false">IF([8]Lista7!C16&lt;&gt;"",[8]Lista7!C16," ")</f>
        <v>16</v>
      </c>
      <c r="B20" s="53" t="str">
        <f aca="false">IF([8]Lista7!B16&lt;&gt;"",[8]Lista7!B16," ")</f>
        <v>MARTA NATALINI</v>
      </c>
      <c r="C20" s="52" t="n">
        <f aca="false">IF(B20&lt;&gt; " ",SUM([5]LISTA7!P18,[6]LISTA7!R18,[7]LISTA7!P18),"")</f>
        <v>6</v>
      </c>
    </row>
    <row r="21" customFormat="false" ht="21.25" hidden="false" customHeight="true" outlineLevel="0" collapsed="false">
      <c r="A21" s="50" t="n">
        <f aca="false">IF([8]Lista7!C17&lt;&gt;"",[8]Lista7!C17," ")</f>
        <v>17</v>
      </c>
      <c r="B21" s="53" t="str">
        <f aca="false">IF([8]Lista7!B17&lt;&gt;"",[8]Lista7!B17," ")</f>
        <v>FEDERICA PACENTI</v>
      </c>
      <c r="C21" s="52" t="n">
        <f aca="false">IF(B21&lt;&gt; " ",SUM([5]LISTA7!P19,[6]LISTA7!R19,[7]LISTA7!P19),"")</f>
        <v>14</v>
      </c>
    </row>
    <row r="22" customFormat="false" ht="21.25" hidden="false" customHeight="true" outlineLevel="0" collapsed="false">
      <c r="A22" s="50" t="n">
        <f aca="false">IF([8]Lista7!C18&lt;&gt;"",[8]Lista7!C18," ")</f>
        <v>18</v>
      </c>
      <c r="B22" s="53" t="str">
        <f aca="false">IF([8]Lista7!B18&lt;&gt;"",[8]Lista7!B18," ")</f>
        <v>NICOLO' PACENTI</v>
      </c>
      <c r="C22" s="52" t="n">
        <f aca="false">IF(B22&lt;&gt; " ",SUM([5]LISTA7!P20,[6]LISTA7!R20,[7]LISTA7!P20),"")</f>
        <v>23</v>
      </c>
    </row>
    <row r="23" customFormat="false" ht="21.25" hidden="false" customHeight="true" outlineLevel="0" collapsed="false">
      <c r="A23" s="50" t="n">
        <f aca="false">IF([8]Lista7!C19&lt;&gt;"",[8]Lista7!C19," ")</f>
        <v>19</v>
      </c>
      <c r="B23" s="53" t="str">
        <f aca="false">IF([8]Lista7!B19&lt;&gt;"",[8]Lista7!B19," ")</f>
        <v>FRANCESCO ENRICO QUARANTA</v>
      </c>
      <c r="C23" s="52" t="n">
        <f aca="false">IF(B23&lt;&gt; " ",SUM([5]LISTA7!P21,[6]LISTA7!R21,[7]LISTA7!P21),"")</f>
        <v>0</v>
      </c>
    </row>
    <row r="24" customFormat="false" ht="21.25" hidden="false" customHeight="true" outlineLevel="0" collapsed="false">
      <c r="A24" s="50" t="n">
        <f aca="false">IF([8]Lista7!C20&lt;&gt;"",[8]Lista7!C20," ")</f>
        <v>20</v>
      </c>
      <c r="B24" s="53" t="str">
        <f aca="false">IF([8]Lista7!B20&lt;&gt;"",[8]Lista7!B20," ")</f>
        <v>MARCO SANDRONI</v>
      </c>
      <c r="C24" s="52" t="n">
        <f aca="false">IF(B24&lt;&gt; " ",SUM([5]LISTA7!P22,[6]LISTA7!R22,[7]LISTA7!P22),"")</f>
        <v>2</v>
      </c>
    </row>
    <row r="25" customFormat="false" ht="21.25" hidden="false" customHeight="true" outlineLevel="0" collapsed="false">
      <c r="A25" s="50" t="n">
        <f aca="false">IF([8]Lista7!C21&lt;&gt;"",[8]Lista7!C21," ")</f>
        <v>21</v>
      </c>
      <c r="B25" s="53" t="str">
        <f aca="false">IF([8]Lista7!B21&lt;&gt;"",[8]Lista7!B21," ")</f>
        <v>LUISA TANZI</v>
      </c>
      <c r="C25" s="52" t="n">
        <f aca="false">IF(B25&lt;&gt; " ",SUM([5]LISTA7!P23,[6]LISTA7!R23,[7]LISTA7!P23),"")</f>
        <v>19</v>
      </c>
    </row>
    <row r="26" customFormat="false" ht="21.25" hidden="false" customHeight="true" outlineLevel="0" collapsed="false">
      <c r="A26" s="50" t="n">
        <f aca="false">IF([8]Lista7!C22&lt;&gt;"",[8]Lista7!C22," ")</f>
        <v>22</v>
      </c>
      <c r="B26" s="53" t="str">
        <f aca="false">IF([8]Lista7!B22&lt;&gt;"",[8]Lista7!B22," ")</f>
        <v>STEFANIA TORRI</v>
      </c>
      <c r="C26" s="52" t="n">
        <f aca="false">IF(B26&lt;&gt; " ",SUM([5]LISTA7!P24,[6]LISTA7!R24,[7]LISTA7!P24),"")</f>
        <v>4</v>
      </c>
    </row>
    <row r="27" customFormat="false" ht="21.25" hidden="false" customHeight="true" outlineLevel="0" collapsed="false">
      <c r="A27" s="50" t="str">
        <f aca="false">IF([8]Lista7!C23&lt;&gt;"",[8]Lista7!C23," ")</f>
        <v> </v>
      </c>
      <c r="B27" s="53" t="str">
        <f aca="false">IF([8]Lista7!B23&lt;&gt;"",[8]Lista7!B23," ")</f>
        <v> </v>
      </c>
      <c r="C27" s="52" t="str">
        <f aca="false">IF(B27&lt;&gt; " ",SUM([5]LISTA7!P25,[6]LISTA7!R25,[7]LISTA7!P25),"")</f>
        <v/>
      </c>
    </row>
    <row r="28" customFormat="false" ht="21.25" hidden="false" customHeight="true" outlineLevel="0" collapsed="false">
      <c r="A28" s="54" t="str">
        <f aca="false">IF([8]Lista7!C24&lt;&gt;"",[8]Lista7!C24," ")</f>
        <v> </v>
      </c>
      <c r="B28" s="55" t="str">
        <f aca="false">IF([8]Lista7!B24&lt;&gt;"",[8]Lista7!B24," ")</f>
        <v> </v>
      </c>
      <c r="C28" s="56" t="str">
        <f aca="false">IF(B28&lt;&gt; " ",SUM([5]LISTA7!P26,[6]LISTA7!R26,[7]LISTA7!P26),"")</f>
        <v/>
      </c>
    </row>
    <row r="29" customFormat="false" ht="17.65" hidden="false" customHeight="true" outlineLevel="0" collapsed="false"/>
    <row r="30" customFormat="false" ht="17.65" hidden="false" customHeight="true" outlineLevel="0" collapsed="false">
      <c r="A30" s="4" t="s">
        <v>45</v>
      </c>
      <c r="B30" s="4"/>
      <c r="C30" s="4"/>
    </row>
  </sheetData>
  <sheetProtection sheet="true" objects="true" scenarios="true"/>
  <mergeCells count="4">
    <mergeCell ref="A1:C1"/>
    <mergeCell ref="A2:C2"/>
    <mergeCell ref="A3:C3"/>
    <mergeCell ref="A30:C30"/>
  </mergeCells>
  <dataValidations count="1">
    <dataValidation allowBlank="true" operator="equal" showDropDown="false" showErrorMessage="true" showInputMessage="false" sqref="C1:C30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1707</TotalTime>
  <Application>LibreOffice/5.0.6.2$Linux_X86_64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dc:language>it-IT</dc:language>
  <cp:lastPrinted>2017-06-12T10:40:51Z</cp:lastPrinted>
  <dcterms:modified xsi:type="dcterms:W3CDTF">2017-06-14T08:56:22Z</dcterms:modified>
  <cp:revision>377</cp:revision>
</cp:coreProperties>
</file>